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ドキュメント\ホームページ作成材料\ohtake_new\"/>
    </mc:Choice>
  </mc:AlternateContent>
  <xr:revisionPtr revIDLastSave="0" documentId="13_ncr:1_{E2E199CC-1E28-4F1F-BC50-192DB34F96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依頼書" sheetId="1" r:id="rId1"/>
    <sheet name="sample" sheetId="3" r:id="rId2"/>
    <sheet name="詳細" sheetId="4" r:id="rId3"/>
  </sheets>
  <definedNames>
    <definedName name="list">#REF!</definedName>
    <definedName name="_xlnm.Print_Area" localSheetId="0">依頼書!$A:$K</definedName>
    <definedName name="_xlnm.Print_Area" localSheetId="2">詳細!$A:$F</definedName>
    <definedName name="一覧">#REF!</definedName>
    <definedName name="一覧表">#REF!</definedName>
    <definedName name="名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H26" i="3"/>
  <c r="H29" i="1"/>
  <c r="H26" i="1"/>
  <c r="C17" i="4"/>
  <c r="F17" i="4"/>
  <c r="M24" i="3"/>
  <c r="M24" i="1"/>
  <c r="K24" i="3" l="1"/>
  <c r="K24" i="1" l="1"/>
</calcChain>
</file>

<file path=xl/sharedStrings.xml><?xml version="1.0" encoding="utf-8"?>
<sst xmlns="http://schemas.openxmlformats.org/spreadsheetml/2006/main" count="162" uniqueCount="106">
  <si>
    <t>ご使用器具</t>
    <rPh sb="1" eb="3">
      <t>シヨウ</t>
    </rPh>
    <rPh sb="3" eb="5">
      <t>キグ</t>
    </rPh>
    <phoneticPr fontId="1"/>
  </si>
  <si>
    <t>株式会社　大武屋　【TEL:052-621-2178】【FAX:052-621-6500】【mail:ohtake@grace.ocn.ne.jp】</t>
  </si>
  <si>
    <t>（伝票宛名）</t>
    <rPh sb="1" eb="3">
      <t>デンピョウ</t>
    </rPh>
    <rPh sb="3" eb="5">
      <t>アテナ</t>
    </rPh>
    <phoneticPr fontId="1"/>
  </si>
  <si>
    <t>ご依頼主名</t>
    <rPh sb="1" eb="3">
      <t>イライ</t>
    </rPh>
    <rPh sb="3" eb="4">
      <t>ヌシ</t>
    </rPh>
    <rPh sb="4" eb="5">
      <t>メイ</t>
    </rPh>
    <phoneticPr fontId="1"/>
  </si>
  <si>
    <t>FAX</t>
    <phoneticPr fontId="1"/>
  </si>
  <si>
    <t>e-mail</t>
    <phoneticPr fontId="1"/>
  </si>
  <si>
    <t>携帯電話番号</t>
    <rPh sb="0" eb="4">
      <t>ケイタイデンワ</t>
    </rPh>
    <rPh sb="4" eb="6">
      <t>バンゴウ</t>
    </rPh>
    <phoneticPr fontId="1"/>
  </si>
  <si>
    <t>TEL</t>
    <phoneticPr fontId="1"/>
  </si>
  <si>
    <t>ご注文内容</t>
    <rPh sb="1" eb="3">
      <t>チュウモン</t>
    </rPh>
    <rPh sb="3" eb="5">
      <t>ナイヨウ</t>
    </rPh>
    <phoneticPr fontId="1"/>
  </si>
  <si>
    <t>プロパン</t>
    <phoneticPr fontId="1"/>
  </si>
  <si>
    <t>10kg</t>
    <phoneticPr fontId="1"/>
  </si>
  <si>
    <t>一口</t>
    <rPh sb="0" eb="2">
      <t>ヒトクチ</t>
    </rPh>
    <phoneticPr fontId="1"/>
  </si>
  <si>
    <t>二口</t>
    <rPh sb="0" eb="2">
      <t>フタクチ</t>
    </rPh>
    <phoneticPr fontId="1"/>
  </si>
  <si>
    <t>なし</t>
    <phoneticPr fontId="1"/>
  </si>
  <si>
    <t>数量</t>
    <rPh sb="0" eb="2">
      <t>スウリョウ</t>
    </rPh>
    <phoneticPr fontId="1"/>
  </si>
  <si>
    <t>5kg</t>
    <phoneticPr fontId="1"/>
  </si>
  <si>
    <t>kg</t>
    <phoneticPr fontId="1"/>
  </si>
  <si>
    <t>種類</t>
    <rPh sb="0" eb="2">
      <t>シュルイ</t>
    </rPh>
    <phoneticPr fontId="1"/>
  </si>
  <si>
    <t>台数</t>
    <rPh sb="0" eb="2">
      <t>ダイスウ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</si>
  <si>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</si>
  <si>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</si>
  <si>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お支払方法</t>
    <rPh sb="1" eb="3">
      <t>シハライ</t>
    </rPh>
    <rPh sb="3" eb="5">
      <t>ホウホウ</t>
    </rPh>
    <phoneticPr fontId="1"/>
  </si>
  <si>
    <t>注文担当者様</t>
    <rPh sb="0" eb="2">
      <t>チュウモン</t>
    </rPh>
    <rPh sb="2" eb="5">
      <t>タントウシャ</t>
    </rPh>
    <rPh sb="5" eb="6">
      <t>サマ</t>
    </rPh>
    <phoneticPr fontId="1"/>
  </si>
  <si>
    <t>現場担当者様</t>
    <rPh sb="0" eb="2">
      <t>ゲンバ</t>
    </rPh>
    <rPh sb="2" eb="5">
      <t>タントウシャ</t>
    </rPh>
    <rPh sb="5" eb="6">
      <t>サマ</t>
    </rPh>
    <phoneticPr fontId="1"/>
  </si>
  <si>
    <t>御見積御依頼書</t>
    <rPh sb="0" eb="3">
      <t>オミツモリ</t>
    </rPh>
    <rPh sb="3" eb="4">
      <t>ゴ</t>
    </rPh>
    <rPh sb="4" eb="7">
      <t>イライショ</t>
    </rPh>
    <phoneticPr fontId="1"/>
  </si>
  <si>
    <r>
      <t>調整器</t>
    </r>
    <r>
      <rPr>
        <sz val="8"/>
        <color theme="1"/>
        <rFont val="Yu Gothic"/>
        <family val="3"/>
        <charset val="128"/>
        <scheme val="minor"/>
      </rPr>
      <t xml:space="preserve">
(ホース付)</t>
    </r>
    <rPh sb="0" eb="2">
      <t>チョウセイ</t>
    </rPh>
    <rPh sb="2" eb="3">
      <t>キ</t>
    </rPh>
    <rPh sb="8" eb="9">
      <t>ツ</t>
    </rPh>
    <phoneticPr fontId="1"/>
  </si>
  <si>
    <t>その他</t>
    <rPh sb="2" eb="3">
      <t>ホカ</t>
    </rPh>
    <phoneticPr fontId="1"/>
  </si>
  <si>
    <t>9:00-10:00</t>
    <phoneticPr fontId="1"/>
  </si>
  <si>
    <t>同上</t>
    <rPh sb="0" eb="2">
      <t>ドウジョウ</t>
    </rPh>
    <phoneticPr fontId="1"/>
  </si>
  <si>
    <t>合　計</t>
    <rPh sb="0" eb="1">
      <t>ゴウ</t>
    </rPh>
    <rPh sb="2" eb="3">
      <t>ケイ</t>
    </rPh>
    <phoneticPr fontId="1"/>
  </si>
  <si>
    <t>株式会社　あいうえお</t>
    <rPh sb="0" eb="4">
      <t>カブシキガイシャ</t>
    </rPh>
    <phoneticPr fontId="1"/>
  </si>
  <si>
    <t>052-xxx-xxxx</t>
    <phoneticPr fontId="1"/>
  </si>
  <si>
    <t>052-xxx-xxxy</t>
    <phoneticPr fontId="1"/>
  </si>
  <si>
    <t>event@email.co.jp</t>
    <phoneticPr fontId="1"/>
  </si>
  <si>
    <t>愛生　江尾</t>
    <rPh sb="0" eb="2">
      <t>アイウ</t>
    </rPh>
    <rPh sb="3" eb="5">
      <t>エオ</t>
    </rPh>
    <phoneticPr fontId="1"/>
  </si>
  <si>
    <t>090-xxxx-xxxx</t>
    <phoneticPr fontId="1"/>
  </si>
  <si>
    <t>同上</t>
    <rPh sb="0" eb="2">
      <t>ドウジョウ</t>
    </rPh>
    <phoneticPr fontId="1"/>
  </si>
  <si>
    <t>鉄板焼器</t>
    <rPh sb="0" eb="2">
      <t>テッパン</t>
    </rPh>
    <rPh sb="2" eb="3">
      <t>ヤキ</t>
    </rPh>
    <rPh sb="3" eb="4">
      <t>キ</t>
    </rPh>
    <phoneticPr fontId="1"/>
  </si>
  <si>
    <t>内容に関してのお問合せ先をご記入ください</t>
    <rPh sb="0" eb="2">
      <t>ナイヨウ</t>
    </rPh>
    <rPh sb="3" eb="4">
      <t>カン</t>
    </rPh>
    <rPh sb="8" eb="10">
      <t>トイアワ</t>
    </rPh>
    <rPh sb="11" eb="12">
      <t>サキ</t>
    </rPh>
    <rPh sb="14" eb="16">
      <t>キニュウ</t>
    </rPh>
    <phoneticPr fontId="1"/>
  </si>
  <si>
    <t>配達・引取時、現場に居らっしゃる方とそのご連絡先をご記入ください</t>
    <rPh sb="0" eb="2">
      <t>ハイタツ</t>
    </rPh>
    <rPh sb="3" eb="5">
      <t>ヒキトリ</t>
    </rPh>
    <rPh sb="5" eb="6">
      <t>ジ</t>
    </rPh>
    <rPh sb="7" eb="9">
      <t>ゲンバ</t>
    </rPh>
    <rPh sb="10" eb="11">
      <t>イ</t>
    </rPh>
    <rPh sb="16" eb="17">
      <t>カタ</t>
    </rPh>
    <rPh sb="21" eb="24">
      <t>レンラクサキ</t>
    </rPh>
    <rPh sb="26" eb="28">
      <t>キニュウ</t>
    </rPh>
    <phoneticPr fontId="1"/>
  </si>
  <si>
    <t>ご依頼前に、ボンベの数とご使用器具の数に矛盾がないかご確認下さい</t>
    <rPh sb="1" eb="3">
      <t>イライ</t>
    </rPh>
    <rPh sb="3" eb="4">
      <t>マエ</t>
    </rPh>
    <rPh sb="10" eb="11">
      <t>カズ</t>
    </rPh>
    <rPh sb="13" eb="15">
      <t>シヨウ</t>
    </rPh>
    <rPh sb="15" eb="17">
      <t>キグ</t>
    </rPh>
    <rPh sb="18" eb="19">
      <t>カズ</t>
    </rPh>
    <rPh sb="20" eb="22">
      <t>ムジュン</t>
    </rPh>
    <rPh sb="27" eb="30">
      <t>カクニンクダ</t>
    </rPh>
    <phoneticPr fontId="1"/>
  </si>
  <si>
    <t>＊予備ボンベ含めず</t>
    <rPh sb="1" eb="3">
      <t>ヨビ</t>
    </rPh>
    <rPh sb="6" eb="7">
      <t>フク</t>
    </rPh>
    <phoneticPr fontId="1"/>
  </si>
  <si>
    <t>（一口の数）＋｛（二口の数）×２｝　＝　ご使用器具の台数</t>
    <rPh sb="1" eb="3">
      <t>ヒトクチ</t>
    </rPh>
    <rPh sb="4" eb="5">
      <t>カズ</t>
    </rPh>
    <rPh sb="9" eb="11">
      <t>フタクチ</t>
    </rPh>
    <rPh sb="12" eb="13">
      <t>カズ</t>
    </rPh>
    <rPh sb="21" eb="23">
      <t>シヨウ</t>
    </rPh>
    <rPh sb="23" eb="25">
      <t>キグ</t>
    </rPh>
    <rPh sb="26" eb="28">
      <t>ダイスウ</t>
    </rPh>
    <phoneticPr fontId="1"/>
  </si>
  <si>
    <t>当社の基本営業時間は平日(月～土)8:00～17:00です</t>
    <rPh sb="0" eb="2">
      <t>トウシャ</t>
    </rPh>
    <rPh sb="3" eb="5">
      <t>キホン</t>
    </rPh>
    <rPh sb="5" eb="7">
      <t>エイギョウ</t>
    </rPh>
    <rPh sb="7" eb="9">
      <t>ジカン</t>
    </rPh>
    <rPh sb="10" eb="12">
      <t>ヘイジツ</t>
    </rPh>
    <rPh sb="13" eb="14">
      <t>ゲツ</t>
    </rPh>
    <rPh sb="15" eb="16">
      <t>ド</t>
    </rPh>
    <phoneticPr fontId="1"/>
  </si>
  <si>
    <t>OO様社内イベント
名古屋市緑区XX町00-00</t>
    <rPh sb="2" eb="3">
      <t>サマ</t>
    </rPh>
    <rPh sb="3" eb="5">
      <t>シャナイ</t>
    </rPh>
    <rPh sb="10" eb="16">
      <t>ナゴヤシミドリク</t>
    </rPh>
    <rPh sb="18" eb="19">
      <t>チョウ</t>
    </rPh>
    <phoneticPr fontId="1"/>
  </si>
  <si>
    <t>場所・日付・時間などによってはご希望に添えない場合もございます</t>
    <rPh sb="0" eb="2">
      <t>バショ</t>
    </rPh>
    <rPh sb="3" eb="5">
      <t>ヒヅケ</t>
    </rPh>
    <rPh sb="6" eb="8">
      <t>ジカン</t>
    </rPh>
    <phoneticPr fontId="1"/>
  </si>
  <si>
    <t>お支払方法をお選びください　右側の空欄は備考があればご活用ください</t>
    <rPh sb="1" eb="3">
      <t>シハライ</t>
    </rPh>
    <rPh sb="3" eb="5">
      <t>ホウホウ</t>
    </rPh>
    <rPh sb="7" eb="8">
      <t>エラ</t>
    </rPh>
    <rPh sb="14" eb="16">
      <t>ミギガワ</t>
    </rPh>
    <rPh sb="17" eb="19">
      <t>クウラン</t>
    </rPh>
    <rPh sb="20" eb="22">
      <t>ビコウ</t>
    </rPh>
    <rPh sb="27" eb="29">
      <t>カツヨウ</t>
    </rPh>
    <phoneticPr fontId="1"/>
  </si>
  <si>
    <t>引取後請求書郵送 / 末締翌月払 etc</t>
    <rPh sb="0" eb="2">
      <t>ヒキトリ</t>
    </rPh>
    <rPh sb="2" eb="3">
      <t>ゴ</t>
    </rPh>
    <rPh sb="3" eb="6">
      <t>セイキュウショ</t>
    </rPh>
    <rPh sb="6" eb="8">
      <t>ユウソウ</t>
    </rPh>
    <rPh sb="11" eb="13">
      <t>マツジ</t>
    </rPh>
    <rPh sb="13" eb="15">
      <t>ヨクゲツ</t>
    </rPh>
    <rPh sb="15" eb="16">
      <t>バラ</t>
    </rPh>
    <phoneticPr fontId="1"/>
  </si>
  <si>
    <t>請求書郵送先：〒xxx-xxxx 名古屋市緑区○○町XX～～ etc.</t>
    <rPh sb="0" eb="3">
      <t>セイキュウショ</t>
    </rPh>
    <rPh sb="3" eb="5">
      <t>ユウソウ</t>
    </rPh>
    <rPh sb="5" eb="6">
      <t>サキ</t>
    </rPh>
    <rPh sb="17" eb="21">
      <t>ナゴヤシ</t>
    </rPh>
    <rPh sb="21" eb="23">
      <t>ミドリク</t>
    </rPh>
    <rPh sb="25" eb="26">
      <t>チョウ</t>
    </rPh>
    <phoneticPr fontId="1"/>
  </si>
  <si>
    <t>その他　何かございましたらご記入ください</t>
    <rPh sb="2" eb="3">
      <t>ホカ</t>
    </rPh>
    <rPh sb="4" eb="5">
      <t>ナニ</t>
    </rPh>
    <rPh sb="14" eb="16">
      <t>キニュウ</t>
    </rPh>
    <phoneticPr fontId="1"/>
  </si>
  <si>
    <t>想定台数</t>
    <rPh sb="0" eb="2">
      <t>ソウテイ</t>
    </rPh>
    <rPh sb="2" eb="4">
      <t>ダイスウ</t>
    </rPh>
    <phoneticPr fontId="1"/>
  </si>
  <si>
    <t>＊ガスの取口が２つある器具の場合は二口で１台になります</t>
    <rPh sb="4" eb="5">
      <t>ト</t>
    </rPh>
    <rPh sb="5" eb="6">
      <t>クチ</t>
    </rPh>
    <rPh sb="11" eb="13">
      <t>キグ</t>
    </rPh>
    <rPh sb="14" eb="16">
      <t>バアイ</t>
    </rPh>
    <rPh sb="17" eb="19">
      <t>フタクチ</t>
    </rPh>
    <rPh sb="21" eb="22">
      <t>ダイ</t>
    </rPh>
    <phoneticPr fontId="1"/>
  </si>
  <si>
    <t>10kg(一口)*1は予備ボンベです</t>
    <rPh sb="5" eb="7">
      <t>ヒトクチ</t>
    </rPh>
    <rPh sb="11" eb="13">
      <t>ヨビ</t>
    </rPh>
    <phoneticPr fontId="1"/>
  </si>
  <si>
    <r>
      <t xml:space="preserve">御見積御依頼書  </t>
    </r>
    <r>
      <rPr>
        <b/>
        <sz val="20"/>
        <color rgb="FFC00000"/>
        <rFont val="AR P教科書体M"/>
        <family val="3"/>
        <charset val="128"/>
      </rPr>
      <t>見本</t>
    </r>
    <rPh sb="0" eb="3">
      <t>オミツモリ</t>
    </rPh>
    <rPh sb="3" eb="4">
      <t>ゴ</t>
    </rPh>
    <rPh sb="4" eb="7">
      <t>イライショ</t>
    </rPh>
    <rPh sb="9" eb="11">
      <t>ミホン</t>
    </rPh>
    <phoneticPr fontId="1"/>
  </si>
  <si>
    <t>口数</t>
    <rPh sb="0" eb="1">
      <t>クチ</t>
    </rPh>
    <rPh sb="1" eb="2">
      <t>スウ</t>
    </rPh>
    <phoneticPr fontId="1"/>
  </si>
  <si>
    <t>器具１</t>
    <rPh sb="0" eb="2">
      <t>キグ</t>
    </rPh>
    <phoneticPr fontId="1"/>
  </si>
  <si>
    <t>器具２</t>
    <rPh sb="0" eb="2">
      <t>キグ</t>
    </rPh>
    <phoneticPr fontId="1"/>
  </si>
  <si>
    <t>ブース名など</t>
    <rPh sb="3" eb="4">
      <t>メイ</t>
    </rPh>
    <phoneticPr fontId="1"/>
  </si>
  <si>
    <t>器具とボンベの組み合わせ詳細</t>
    <rPh sb="0" eb="2">
      <t>キグ</t>
    </rPh>
    <rPh sb="7" eb="8">
      <t>ク</t>
    </rPh>
    <rPh sb="9" eb="10">
      <t>ア</t>
    </rPh>
    <rPh sb="12" eb="14">
      <t>ショウサイ</t>
    </rPh>
    <phoneticPr fontId="1"/>
  </si>
  <si>
    <t>このシートは必須提出物ではありません</t>
    <rPh sb="6" eb="8">
      <t>ヒッス</t>
    </rPh>
    <rPh sb="8" eb="10">
      <t>テイシュツ</t>
    </rPh>
    <rPh sb="10" eb="11">
      <t>ブツ</t>
    </rPh>
    <phoneticPr fontId="1"/>
  </si>
  <si>
    <t>内容整理にご使用ください</t>
    <rPh sb="0" eb="2">
      <t>ナイヨウ</t>
    </rPh>
    <rPh sb="2" eb="4">
      <t>セイリ</t>
    </rPh>
    <rPh sb="6" eb="8">
      <t>シヨウ</t>
    </rPh>
    <phoneticPr fontId="1"/>
  </si>
  <si>
    <t>器具合計</t>
    <rPh sb="0" eb="2">
      <t>キグ</t>
    </rPh>
    <rPh sb="2" eb="4">
      <t>ゴウケイ</t>
    </rPh>
    <phoneticPr fontId="1"/>
  </si>
  <si>
    <t>ボンベ合計</t>
    <rPh sb="3" eb="5">
      <t>ゴウケイ</t>
    </rPh>
    <phoneticPr fontId="1"/>
  </si>
  <si>
    <t>鉄板焼台</t>
    <rPh sb="0" eb="4">
      <t>テッパンヤキダイ</t>
    </rPh>
    <phoneticPr fontId="1"/>
  </si>
  <si>
    <t>たこ焼器</t>
    <rPh sb="2" eb="3">
      <t>ヤキ</t>
    </rPh>
    <rPh sb="3" eb="4">
      <t>キ</t>
    </rPh>
    <phoneticPr fontId="1"/>
  </si>
  <si>
    <t>SAMPLE　焼きそば</t>
    <rPh sb="7" eb="8">
      <t>ヤ</t>
    </rPh>
    <phoneticPr fontId="1"/>
  </si>
  <si>
    <t>SAMPLE　たこやき</t>
    <phoneticPr fontId="1"/>
  </si>
  <si>
    <t>口数：一口＝１、二口＝２とご記入ください</t>
    <rPh sb="0" eb="1">
      <t>クチ</t>
    </rPh>
    <rPh sb="1" eb="2">
      <t>スウ</t>
    </rPh>
    <phoneticPr fontId="1"/>
  </si>
  <si>
    <t>１本のボンベに対してどの器具を付けるかの組み合わせ詳細です</t>
    <rPh sb="1" eb="2">
      <t>ホン</t>
    </rPh>
    <rPh sb="7" eb="8">
      <t>タイ</t>
    </rPh>
    <rPh sb="12" eb="14">
      <t>キグ</t>
    </rPh>
    <rPh sb="15" eb="16">
      <t>ツ</t>
    </rPh>
    <rPh sb="20" eb="21">
      <t>ク</t>
    </rPh>
    <rPh sb="22" eb="23">
      <t>ア</t>
    </rPh>
    <rPh sb="25" eb="27">
      <t>ショウサイ</t>
    </rPh>
    <phoneticPr fontId="1"/>
  </si>
  <si>
    <t>１本のボンベに対して繋げられる器具は最大２台です</t>
    <rPh sb="1" eb="2">
      <t>ホン</t>
    </rPh>
    <rPh sb="7" eb="8">
      <t>タイ</t>
    </rPh>
    <rPh sb="10" eb="11">
      <t>ツナ</t>
    </rPh>
    <rPh sb="15" eb="17">
      <t>キグ</t>
    </rPh>
    <rPh sb="18" eb="20">
      <t>サイダイ</t>
    </rPh>
    <rPh sb="21" eb="22">
      <t>ダイ</t>
    </rPh>
    <phoneticPr fontId="1"/>
  </si>
  <si>
    <t>左の様に、備考などもあればご記入ください</t>
    <rPh sb="0" eb="1">
      <t>ヒダリ</t>
    </rPh>
    <rPh sb="2" eb="3">
      <t>ヨウ</t>
    </rPh>
    <rPh sb="5" eb="7">
      <t>ビコウ</t>
    </rPh>
    <rPh sb="14" eb="16">
      <t>キニュウ</t>
    </rPh>
    <phoneticPr fontId="1"/>
  </si>
  <si>
    <t>←　この例では予備ボンベが含まれているため、想定台数と器具台数が不一致になっています</t>
    <rPh sb="4" eb="5">
      <t>レイ</t>
    </rPh>
    <rPh sb="7" eb="9">
      <t>ヨビ</t>
    </rPh>
    <rPh sb="13" eb="14">
      <t>フク</t>
    </rPh>
    <rPh sb="22" eb="24">
      <t>ソウテイ</t>
    </rPh>
    <rPh sb="24" eb="26">
      <t>ダイスウ</t>
    </rPh>
    <rPh sb="27" eb="29">
      <t>キグ</t>
    </rPh>
    <rPh sb="29" eb="31">
      <t>ダイスウ</t>
    </rPh>
    <rPh sb="32" eb="35">
      <t>フイッチ</t>
    </rPh>
    <phoneticPr fontId="1"/>
  </si>
  <si>
    <t>配達引取のお時間はなるべく幅を持たせて頂けると助かります</t>
    <rPh sb="0" eb="2">
      <t>ハイタツ</t>
    </rPh>
    <rPh sb="2" eb="4">
      <t>ヒキトリ</t>
    </rPh>
    <rPh sb="6" eb="8">
      <t>ジカン</t>
    </rPh>
    <rPh sb="13" eb="14">
      <t>ハバ</t>
    </rPh>
    <rPh sb="15" eb="16">
      <t>モ</t>
    </rPh>
    <rPh sb="19" eb="20">
      <t>イタダ</t>
    </rPh>
    <rPh sb="23" eb="24">
      <t>タス</t>
    </rPh>
    <phoneticPr fontId="1"/>
  </si>
  <si>
    <t>9:00以降</t>
    <rPh sb="4" eb="6">
      <t>イコウ</t>
    </rPh>
    <phoneticPr fontId="1"/>
  </si>
  <si>
    <t>お渡し時現金</t>
  </si>
  <si>
    <t>お振込み(請求書発行)</t>
  </si>
  <si>
    <t>基本的には、お渡し時現金でお願い致します</t>
    <rPh sb="0" eb="3">
      <t>キホンテキ</t>
    </rPh>
    <rPh sb="7" eb="8">
      <t>ワタ</t>
    </rPh>
    <rPh sb="9" eb="10">
      <t>ジ</t>
    </rPh>
    <rPh sb="10" eb="12">
      <t>ゲンキン</t>
    </rPh>
    <rPh sb="14" eb="15">
      <t>ネガイ</t>
    </rPh>
    <rPh sb="16" eb="17">
      <t>タ</t>
    </rPh>
    <phoneticPr fontId="1"/>
  </si>
  <si>
    <t>二口は２台に繋げます</t>
    <rPh sb="0" eb="2">
      <t>フタクチ</t>
    </rPh>
    <rPh sb="4" eb="5">
      <t>ダイ</t>
    </rPh>
    <rPh sb="6" eb="7">
      <t>ツナ</t>
    </rPh>
    <phoneticPr fontId="1"/>
  </si>
  <si>
    <t>２台でガスを半分こします</t>
    <rPh sb="1" eb="2">
      <t>ダイ</t>
    </rPh>
    <rPh sb="6" eb="8">
      <t>ハンブン</t>
    </rPh>
    <phoneticPr fontId="1"/>
  </si>
  <si>
    <t>10kg(二口)x1　中コンロx2</t>
    <rPh sb="5" eb="7">
      <t>フタクチ</t>
    </rPh>
    <rPh sb="11" eb="12">
      <t>チュウ</t>
    </rPh>
    <phoneticPr fontId="1"/>
  </si>
  <si>
    <t>一口は１台だけ繋げます</t>
    <rPh sb="0" eb="2">
      <t>ヒトクチ</t>
    </rPh>
    <rPh sb="4" eb="5">
      <t>ダイ</t>
    </rPh>
    <rPh sb="7" eb="8">
      <t>ツナ</t>
    </rPh>
    <phoneticPr fontId="1"/>
  </si>
  <si>
    <t>5kg(一口)x2　中コンロx2</t>
    <rPh sb="4" eb="6">
      <t>ヒトクチ</t>
    </rPh>
    <rPh sb="10" eb="11">
      <t>チュウ</t>
    </rPh>
    <phoneticPr fontId="1"/>
  </si>
  <si>
    <t>合計口数　＝　使用器具台数</t>
    <rPh sb="0" eb="2">
      <t>ゴウケイ</t>
    </rPh>
    <rPh sb="2" eb="3">
      <t>クチ</t>
    </rPh>
    <rPh sb="3" eb="4">
      <t>スウ</t>
    </rPh>
    <rPh sb="7" eb="9">
      <t>シヨウ</t>
    </rPh>
    <rPh sb="9" eb="11">
      <t>キグ</t>
    </rPh>
    <rPh sb="11" eb="13">
      <t>ダイスウ</t>
    </rPh>
    <phoneticPr fontId="1"/>
  </si>
  <si>
    <t>になっていることをご確認下さい</t>
    <rPh sb="10" eb="13">
      <t>カクニンクダ</t>
    </rPh>
    <phoneticPr fontId="1"/>
  </si>
  <si>
    <t>ダメな例</t>
    <rPh sb="3" eb="4">
      <t>レイ</t>
    </rPh>
    <phoneticPr fontId="1"/>
  </si>
  <si>
    <t>10kg(二口)x1 中コンロx1</t>
    <rPh sb="5" eb="7">
      <t>フタクチ</t>
    </rPh>
    <rPh sb="11" eb="12">
      <t>チュウ</t>
    </rPh>
    <phoneticPr fontId="1"/>
  </si>
  <si>
    <t>10kg(一口)x1 中コンロx2</t>
    <rPh sb="5" eb="7">
      <t>ヒトクチ</t>
    </rPh>
    <rPh sb="11" eb="12">
      <t>チュウ</t>
    </rPh>
    <phoneticPr fontId="1"/>
  </si>
  <si>
    <t>二口の必要がありません</t>
    <rPh sb="0" eb="2">
      <t>フタクチ</t>
    </rPh>
    <rPh sb="3" eb="5">
      <t>ヒツヨウ</t>
    </rPh>
    <phoneticPr fontId="1"/>
  </si>
  <si>
    <t>使えない器具があります</t>
    <rPh sb="0" eb="1">
      <t>ツカ</t>
    </rPh>
    <rPh sb="4" eb="6">
      <t>キグ</t>
    </rPh>
    <phoneticPr fontId="1"/>
  </si>
  <si>
    <t>ボンベを２本にするか、二口にする必要があります</t>
    <rPh sb="5" eb="6">
      <t>ホン</t>
    </rPh>
    <rPh sb="11" eb="13">
      <t>フタクチ</t>
    </rPh>
    <rPh sb="16" eb="18">
      <t>ヒツヨウ</t>
    </rPh>
    <phoneticPr fontId="1"/>
  </si>
  <si>
    <t>配達</t>
  </si>
  <si>
    <t>ご希望日時</t>
    <phoneticPr fontId="1"/>
  </si>
  <si>
    <t>引取</t>
  </si>
  <si>
    <t>ご来店渡し</t>
  </si>
  <si>
    <t>ご来店返却</t>
  </si>
  <si>
    <t>ご来店頂けるか、配達引取をご希望かをご選択ください</t>
    <rPh sb="1" eb="3">
      <t>ライテン</t>
    </rPh>
    <rPh sb="3" eb="4">
      <t>イタダ</t>
    </rPh>
    <rPh sb="8" eb="10">
      <t>ハイタツ</t>
    </rPh>
    <rPh sb="10" eb="12">
      <t>ヒキトリ</t>
    </rPh>
    <rPh sb="14" eb="16">
      <t>キボウ</t>
    </rPh>
    <rPh sb="19" eb="21">
      <t>センタク</t>
    </rPh>
    <phoneticPr fontId="1"/>
  </si>
  <si>
    <t>それぞれのご希望の日時をお知らせください</t>
    <rPh sb="6" eb="8">
      <t>キボウ</t>
    </rPh>
    <rPh sb="9" eb="11">
      <t>ニチジ</t>
    </rPh>
    <rPh sb="13" eb="14">
      <t>シ</t>
    </rPh>
    <phoneticPr fontId="1"/>
  </si>
  <si>
    <t>納品書や領収書にお付けする名前をご記入ください</t>
    <rPh sb="0" eb="2">
      <t>ノウヒン</t>
    </rPh>
    <rPh sb="2" eb="3">
      <t>ショ</t>
    </rPh>
    <rPh sb="4" eb="7">
      <t>リョウシュウショ</t>
    </rPh>
    <rPh sb="9" eb="10">
      <t>ツ</t>
    </rPh>
    <rPh sb="13" eb="15">
      <t>ナマエ</t>
    </rPh>
    <rPh sb="17" eb="19">
      <t>キニュウ</t>
    </rPh>
    <phoneticPr fontId="1"/>
  </si>
  <si>
    <t>二重コンロ</t>
    <rPh sb="0" eb="2">
      <t>ニジュウ</t>
    </rPh>
    <phoneticPr fontId="1"/>
  </si>
  <si>
    <t>レンタル希望</t>
    <rPh sb="4" eb="6">
      <t>キボウ</t>
    </rPh>
    <phoneticPr fontId="1"/>
  </si>
  <si>
    <t>当社からのレンタル品に限らず、ご使用の器具をご記入ください　消費量も判っていると安心です</t>
    <rPh sb="0" eb="2">
      <t>トウシャ</t>
    </rPh>
    <rPh sb="9" eb="10">
      <t>ヒン</t>
    </rPh>
    <rPh sb="11" eb="12">
      <t>カギ</t>
    </rPh>
    <rPh sb="16" eb="18">
      <t>シヨウ</t>
    </rPh>
    <rPh sb="19" eb="21">
      <t>キグ</t>
    </rPh>
    <rPh sb="23" eb="25">
      <t>キニュウ</t>
    </rPh>
    <rPh sb="30" eb="33">
      <t>ショウヒリョウ</t>
    </rPh>
    <rPh sb="34" eb="35">
      <t>ワカ</t>
    </rPh>
    <rPh sb="40" eb="42">
      <t>アンシン</t>
    </rPh>
    <phoneticPr fontId="1"/>
  </si>
  <si>
    <t>フライヤー（0.46kg/h)</t>
    <phoneticPr fontId="1"/>
  </si>
  <si>
    <t>*ホースの長さは1.5ｍです　使用距離をご確認下さい</t>
    <rPh sb="5" eb="6">
      <t>ナガ</t>
    </rPh>
    <rPh sb="15" eb="17">
      <t>シヨウ</t>
    </rPh>
    <rPh sb="17" eb="19">
      <t>キョリ</t>
    </rPh>
    <rPh sb="21" eb="24">
      <t>カクニンクダ</t>
    </rPh>
    <phoneticPr fontId="1"/>
  </si>
  <si>
    <t>緊急時対応講習受講証</t>
    <rPh sb="0" eb="3">
      <t>キンキュウジ</t>
    </rPh>
    <rPh sb="3" eb="5">
      <t>タイオウ</t>
    </rPh>
    <rPh sb="5" eb="7">
      <t>コウシュウ</t>
    </rPh>
    <rPh sb="7" eb="9">
      <t>ジュコウ</t>
    </rPh>
    <rPh sb="9" eb="10">
      <t>ショウ</t>
    </rPh>
    <phoneticPr fontId="1"/>
  </si>
  <si>
    <t>未所持</t>
  </si>
  <si>
    <t>緊急時対応講習受講証をお持ちでしたら「所持」をご選択ください</t>
    <rPh sb="0" eb="5">
      <t>キンキュウジタイオウ</t>
    </rPh>
    <rPh sb="5" eb="7">
      <t>コウシュウ</t>
    </rPh>
    <rPh sb="7" eb="9">
      <t>ジュコウ</t>
    </rPh>
    <rPh sb="9" eb="10">
      <t>ショウ</t>
    </rPh>
    <rPh sb="12" eb="13">
      <t>モ</t>
    </rPh>
    <rPh sb="19" eb="21">
      <t>ショジ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</si>
</sst>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(aaa\)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name val="ＭＳ 明朝"/>
      <family val="1"/>
      <charset val="128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1"/>
      <color rgb="FFC00000"/>
      <name val="AR P教科書体M"/>
      <family val="3"/>
      <charset val="128"/>
    </font>
    <font>
      <sz val="11"/>
      <color theme="1"/>
      <name val="AR P教科書体M"/>
      <family val="3"/>
      <charset val="128"/>
    </font>
    <font>
      <sz val="12"/>
      <color rgb="FFC00000"/>
      <name val="AR P教科書体M"/>
      <family val="3"/>
      <charset val="128"/>
    </font>
    <font>
      <sz val="12"/>
      <color theme="1"/>
      <name val="AR P教科書体M"/>
      <family val="3"/>
      <charset val="128"/>
    </font>
    <font>
      <sz val="12"/>
      <color theme="1" tint="0.499984740745262"/>
      <name val="AR P教科書体M"/>
      <family val="3"/>
      <charset val="128"/>
    </font>
    <font>
      <sz val="9"/>
      <color theme="1"/>
      <name val="Yu Gothic"/>
      <family val="2"/>
      <scheme val="minor"/>
    </font>
    <font>
      <sz val="10"/>
      <color rgb="FFC00000"/>
      <name val="AR P教科書体M"/>
      <family val="3"/>
      <charset val="128"/>
    </font>
    <font>
      <b/>
      <sz val="20"/>
      <color rgb="FFC00000"/>
      <name val="AR P教科書体M"/>
      <family val="3"/>
      <charset val="128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right" vertical="center" inden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right" vertical="center"/>
    </xf>
    <xf numFmtId="0" fontId="0" fillId="0" borderId="33" xfId="0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8" fillId="0" borderId="21" xfId="0" applyFont="1" applyBorder="1" applyAlignment="1">
      <alignment horizontal="right" vertical="center" indent="1"/>
    </xf>
    <xf numFmtId="0" fontId="8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8" fillId="0" borderId="30" xfId="0" applyFont="1" applyBorder="1" applyAlignment="1">
      <alignment horizontal="right" vertical="center" indent="1"/>
    </xf>
    <xf numFmtId="0" fontId="1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inden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2"/>
    </xf>
    <xf numFmtId="0" fontId="3" fillId="0" borderId="8" xfId="0" applyFont="1" applyBorder="1" applyAlignment="1">
      <alignment vertical="top"/>
    </xf>
    <xf numFmtId="0" fontId="14" fillId="0" borderId="9" xfId="0" applyFont="1" applyBorder="1"/>
    <xf numFmtId="0" fontId="14" fillId="0" borderId="10" xfId="0" applyFont="1" applyBorder="1"/>
    <xf numFmtId="0" fontId="14" fillId="0" borderId="34" xfId="0" applyFont="1" applyBorder="1"/>
    <xf numFmtId="0" fontId="14" fillId="0" borderId="35" xfId="0" applyFont="1" applyBorder="1"/>
    <xf numFmtId="0" fontId="17" fillId="0" borderId="34" xfId="0" applyFont="1" applyBorder="1"/>
    <xf numFmtId="0" fontId="14" fillId="0" borderId="11" xfId="0" applyFont="1" applyBorder="1"/>
    <xf numFmtId="0" fontId="14" fillId="0" borderId="5" xfId="0" applyFont="1" applyBorder="1"/>
    <xf numFmtId="0" fontId="14" fillId="0" borderId="12" xfId="0" applyFont="1" applyBorder="1"/>
    <xf numFmtId="0" fontId="17" fillId="0" borderId="11" xfId="0" applyFont="1" applyBorder="1"/>
    <xf numFmtId="0" fontId="0" fillId="0" borderId="13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17" fillId="0" borderId="0" xfId="0" applyFont="1"/>
    <xf numFmtId="0" fontId="16" fillId="0" borderId="1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right" vertical="center" indent="1"/>
    </xf>
    <xf numFmtId="0" fontId="0" fillId="0" borderId="32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2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6" fillId="0" borderId="8" xfId="0" applyFont="1" applyBorder="1" applyAlignment="1" applyProtection="1">
      <alignment horizontal="left" vertical="center" indent="1"/>
      <protection locked="0"/>
    </xf>
    <xf numFmtId="0" fontId="16" fillId="0" borderId="9" xfId="0" applyFont="1" applyBorder="1" applyAlignment="1" applyProtection="1">
      <alignment horizontal="left" vertical="center" indent="1"/>
      <protection locked="0"/>
    </xf>
    <xf numFmtId="0" fontId="16" fillId="0" borderId="10" xfId="0" applyFont="1" applyBorder="1" applyAlignment="1" applyProtection="1">
      <alignment horizontal="left" vertical="center" indent="1"/>
      <protection locked="0"/>
    </xf>
    <xf numFmtId="0" fontId="16" fillId="0" borderId="11" xfId="0" applyFont="1" applyBorder="1" applyAlignment="1" applyProtection="1">
      <alignment horizontal="left" vertical="center" indent="1"/>
      <protection locked="0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12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1"/>
      <protection locked="0"/>
    </xf>
    <xf numFmtId="0" fontId="16" fillId="0" borderId="3" xfId="0" applyFont="1" applyBorder="1" applyAlignment="1" applyProtection="1">
      <alignment horizontal="left" vertical="center" indent="1"/>
      <protection locked="0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2"/>
      <protection locked="0"/>
    </xf>
    <xf numFmtId="0" fontId="16" fillId="0" borderId="3" xfId="0" applyFont="1" applyBorder="1" applyAlignment="1" applyProtection="1">
      <alignment horizontal="left" vertical="center" indent="2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right" vertical="center" indent="1"/>
      <protection locked="0"/>
    </xf>
    <xf numFmtId="0" fontId="0" fillId="0" borderId="22" xfId="0" applyBorder="1" applyAlignment="1" applyProtection="1">
      <alignment horizontal="right" vertical="center" indent="1"/>
      <protection locked="0"/>
    </xf>
    <xf numFmtId="0" fontId="0" fillId="0" borderId="23" xfId="0" applyBorder="1" applyAlignment="1" applyProtection="1">
      <alignment horizontal="right" vertical="center" indent="1"/>
      <protection locked="0"/>
    </xf>
    <xf numFmtId="0" fontId="0" fillId="0" borderId="18" xfId="0" applyBorder="1" applyAlignment="1" applyProtection="1">
      <alignment horizontal="right" vertical="center" inden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right" vertical="center" indent="1"/>
      <protection locked="0"/>
    </xf>
    <xf numFmtId="0" fontId="0" fillId="0" borderId="33" xfId="0" applyBorder="1" applyAlignment="1" applyProtection="1">
      <alignment horizontal="right" vertical="center" indent="1"/>
      <protection locked="0"/>
    </xf>
    <xf numFmtId="176" fontId="0" fillId="0" borderId="25" xfId="0" applyNumberForma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</cellXfs>
  <cellStyles count="2">
    <cellStyle name="標準" xfId="0" builtinId="0"/>
    <cellStyle name="標準 4" xfId="1" xr:uid="{CB4FD33D-6E99-434B-8ADE-89970578D714}"/>
  </cellStyles>
  <dxfs count="3">
    <dxf>
      <fill>
        <patternFill patternType="lightUp"/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178500</xdr:colOff>
      <xdr:row>16</xdr:row>
      <xdr:rowOff>252375</xdr:rowOff>
    </xdr:from>
    <xdr:to>
      <xdr:col>2</xdr:col>
      <xdr:colOff>28650</xdr:colOff>
      <xdr:row>22</xdr:row>
      <xdr:rowOff>316800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73F2E3EC-0EF8-EE3F-8711-CB8322D89450}"/>
            </a:ext>
          </a:extLst>
        </xdr:cNvPr>
        <xdr:cNvGrpSpPr/>
      </xdr:nvGrpSpPr>
      <xdr:grpSpPr>
        <a:xfrm>
          <a:off x="321375" y="4833900"/>
          <a:ext cx="1002675" cy="2121825"/>
          <a:chOff x="321375" y="4833900"/>
          <a:chExt cx="1002675" cy="212182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D6F1880-9260-0C99-642C-CAEC015602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2475" y="5200650"/>
            <a:ext cx="307275" cy="307275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6DC859C-4C5A-94CD-52C5-5E6D3AECFC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2475" y="4836300"/>
            <a:ext cx="307275" cy="307275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C77DAC8D-F61A-823F-E308-D77825680C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825" y="4833900"/>
            <a:ext cx="307275" cy="307275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2D1989F-CB5D-A5F5-3940-E1F421606B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5725" y="6222150"/>
            <a:ext cx="307275" cy="307275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C007C2ED-3AC7-77AA-240B-525B35C85F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775" y="6000675"/>
            <a:ext cx="307275" cy="307275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CD80902E-73AF-EC04-9B94-314FDDF0E3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1375" y="4960050"/>
            <a:ext cx="307275" cy="307275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7E73451E-92CE-4B48-866A-1F963315B9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7225" y="4895850"/>
            <a:ext cx="307275" cy="307275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3BFB06E2-8AB3-4A49-A548-B354C750C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5305425"/>
            <a:ext cx="307275" cy="307275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BDC0D2F7-1A8A-4F84-82F1-DFC4AC1830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150" y="5193450"/>
            <a:ext cx="307275" cy="307275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9551A5BF-6F4A-42C2-A8AF-ED3C70D491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304858">
            <a:off x="714375" y="5324475"/>
            <a:ext cx="307275" cy="307275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D2B81A5C-4C52-40A0-9F2A-3A0202779E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675" y="5160150"/>
            <a:ext cx="307275" cy="307275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2CFC6AF7-0335-4101-917E-9995C6AD3C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0100" y="5341125"/>
            <a:ext cx="307275" cy="307275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43B20938-7964-4E07-9712-925B25F6D6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" y="5638800"/>
            <a:ext cx="307275" cy="307275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156C58D5-2BAB-4980-A983-7F9EBCE5B3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25" y="5910225"/>
            <a:ext cx="307275" cy="307275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AC7B28CE-F250-4E7A-93AB-C87742926B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25" y="5953125"/>
            <a:ext cx="307275" cy="307275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DBE59809-479E-4B1C-97E6-A2CA2DB10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0575" y="5912625"/>
            <a:ext cx="307275" cy="307275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E17F9721-7ED6-468F-A982-6E18A0EE16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9575" y="6324600"/>
            <a:ext cx="307275" cy="307275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FD6FB9D9-88BD-4E93-934A-8974D018C2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6219825"/>
            <a:ext cx="307275" cy="307275"/>
          </a:xfrm>
          <a:prstGeom prst="rect">
            <a:avLst/>
          </a:prstGeom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F4704944-0B58-47D7-A7A8-14FD731140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304858">
            <a:off x="752476" y="6353175"/>
            <a:ext cx="307275" cy="307275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18E45A23-379E-4AFE-9709-464A156BA2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6775" y="6179325"/>
            <a:ext cx="307275" cy="307275"/>
          </a:xfrm>
          <a:prstGeom prst="rect">
            <a:avLst/>
          </a:prstGeom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D60438F6-4A30-4237-9636-DBB03DF5F4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8200" y="6360300"/>
            <a:ext cx="307275" cy="307275"/>
          </a:xfrm>
          <a:prstGeom prst="rect">
            <a:avLst/>
          </a:prstGeom>
        </xdr:spPr>
      </xdr:pic>
      <xdr:pic>
        <xdr:nvPicPr>
          <xdr:cNvPr id="29" name="図 28">
            <a:extLst>
              <a:ext uri="{FF2B5EF4-FFF2-40B4-BE49-F238E27FC236}">
                <a16:creationId xmlns:a16="http://schemas.microsoft.com/office/drawing/2014/main" id="{F3398F7F-4BBE-433C-AF8C-11376DA58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025" y="6648450"/>
            <a:ext cx="307275" cy="3072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178500</xdr:colOff>
      <xdr:row>16</xdr:row>
      <xdr:rowOff>252375</xdr:rowOff>
    </xdr:from>
    <xdr:to>
      <xdr:col>2</xdr:col>
      <xdr:colOff>28650</xdr:colOff>
      <xdr:row>22</xdr:row>
      <xdr:rowOff>316800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7F9336C2-A921-4C0B-8611-98E903E0A5D7}"/>
            </a:ext>
          </a:extLst>
        </xdr:cNvPr>
        <xdr:cNvGrpSpPr/>
      </xdr:nvGrpSpPr>
      <xdr:grpSpPr>
        <a:xfrm>
          <a:off x="321375" y="4833900"/>
          <a:ext cx="1002675" cy="2121825"/>
          <a:chOff x="321375" y="4833900"/>
          <a:chExt cx="1002675" cy="2121825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8FA4FE92-DB70-1034-87C0-B9131E66A8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2475" y="5200650"/>
            <a:ext cx="307275" cy="307275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DF90D5F7-8A03-25A5-3FCE-1273F89A7B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2475" y="4836300"/>
            <a:ext cx="307275" cy="307275"/>
          </a:xfrm>
          <a:prstGeom prst="rect">
            <a:avLst/>
          </a:prstGeom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D111CC34-0F99-4261-7B31-84894E3546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825" y="4833900"/>
            <a:ext cx="307275" cy="307275"/>
          </a:xfrm>
          <a:prstGeom prst="rect">
            <a:avLst/>
          </a:prstGeom>
        </xdr:spPr>
      </xdr:pic>
      <xdr:pic>
        <xdr:nvPicPr>
          <xdr:cNvPr id="29" name="図 28">
            <a:extLst>
              <a:ext uri="{FF2B5EF4-FFF2-40B4-BE49-F238E27FC236}">
                <a16:creationId xmlns:a16="http://schemas.microsoft.com/office/drawing/2014/main" id="{81A59B28-B19A-6417-FB48-60823389C9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5725" y="6222150"/>
            <a:ext cx="307275" cy="307275"/>
          </a:xfrm>
          <a:prstGeom prst="rect">
            <a:avLst/>
          </a:prstGeom>
        </xdr:spPr>
      </xdr:pic>
      <xdr:pic>
        <xdr:nvPicPr>
          <xdr:cNvPr id="30" name="図 29">
            <a:extLst>
              <a:ext uri="{FF2B5EF4-FFF2-40B4-BE49-F238E27FC236}">
                <a16:creationId xmlns:a16="http://schemas.microsoft.com/office/drawing/2014/main" id="{9EA8E6F7-F435-514D-3D3C-5DD1B0B5B1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775" y="6000675"/>
            <a:ext cx="307275" cy="307275"/>
          </a:xfrm>
          <a:prstGeom prst="rect">
            <a:avLst/>
          </a:prstGeom>
        </xdr:spPr>
      </xdr:pic>
      <xdr:pic>
        <xdr:nvPicPr>
          <xdr:cNvPr id="31" name="図 30">
            <a:extLst>
              <a:ext uri="{FF2B5EF4-FFF2-40B4-BE49-F238E27FC236}">
                <a16:creationId xmlns:a16="http://schemas.microsoft.com/office/drawing/2014/main" id="{6870EDC1-786C-5410-CBD9-ED8484010F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1375" y="4960050"/>
            <a:ext cx="307275" cy="307275"/>
          </a:xfrm>
          <a:prstGeom prst="rect">
            <a:avLst/>
          </a:prstGeom>
        </xdr:spPr>
      </xdr:pic>
      <xdr:pic>
        <xdr:nvPicPr>
          <xdr:cNvPr id="32" name="図 31">
            <a:extLst>
              <a:ext uri="{FF2B5EF4-FFF2-40B4-BE49-F238E27FC236}">
                <a16:creationId xmlns:a16="http://schemas.microsoft.com/office/drawing/2014/main" id="{052C60DD-605C-05C5-C48B-3AAB4D2CE0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7225" y="4895850"/>
            <a:ext cx="307275" cy="307275"/>
          </a:xfrm>
          <a:prstGeom prst="rect">
            <a:avLst/>
          </a:prstGeom>
        </xdr:spPr>
      </xdr:pic>
      <xdr:pic>
        <xdr:nvPicPr>
          <xdr:cNvPr id="33" name="図 32">
            <a:extLst>
              <a:ext uri="{FF2B5EF4-FFF2-40B4-BE49-F238E27FC236}">
                <a16:creationId xmlns:a16="http://schemas.microsoft.com/office/drawing/2014/main" id="{B031F257-2AE0-FE4F-B665-C83D7E6FA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5305425"/>
            <a:ext cx="307275" cy="307275"/>
          </a:xfrm>
          <a:prstGeom prst="rect">
            <a:avLst/>
          </a:prstGeom>
        </xdr:spPr>
      </xdr:pic>
      <xdr:pic>
        <xdr:nvPicPr>
          <xdr:cNvPr id="34" name="図 33">
            <a:extLst>
              <a:ext uri="{FF2B5EF4-FFF2-40B4-BE49-F238E27FC236}">
                <a16:creationId xmlns:a16="http://schemas.microsoft.com/office/drawing/2014/main" id="{45D98DCE-77F5-0BAF-230A-0C1B1AC0BE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7150" y="5193450"/>
            <a:ext cx="307275" cy="307275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B79BA015-91B4-4C03-5161-BF88F4523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304858">
            <a:off x="714375" y="5324475"/>
            <a:ext cx="307275" cy="307275"/>
          </a:xfrm>
          <a:prstGeom prst="rect">
            <a:avLst/>
          </a:prstGeom>
        </xdr:spPr>
      </xdr:pic>
      <xdr:pic>
        <xdr:nvPicPr>
          <xdr:cNvPr id="36" name="図 35">
            <a:extLst>
              <a:ext uri="{FF2B5EF4-FFF2-40B4-BE49-F238E27FC236}">
                <a16:creationId xmlns:a16="http://schemas.microsoft.com/office/drawing/2014/main" id="{EEC70003-692F-C1D5-5C6E-B74DA7396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8675" y="5160150"/>
            <a:ext cx="307275" cy="307275"/>
          </a:xfrm>
          <a:prstGeom prst="rect">
            <a:avLst/>
          </a:prstGeom>
        </xdr:spPr>
      </xdr:pic>
      <xdr:pic>
        <xdr:nvPicPr>
          <xdr:cNvPr id="37" name="図 36">
            <a:extLst>
              <a:ext uri="{FF2B5EF4-FFF2-40B4-BE49-F238E27FC236}">
                <a16:creationId xmlns:a16="http://schemas.microsoft.com/office/drawing/2014/main" id="{30B728D0-C7DE-9351-645F-DE19C295B1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0100" y="5341125"/>
            <a:ext cx="307275" cy="307275"/>
          </a:xfrm>
          <a:prstGeom prst="rect">
            <a:avLst/>
          </a:prstGeom>
        </xdr:spPr>
      </xdr:pic>
      <xdr:pic>
        <xdr:nvPicPr>
          <xdr:cNvPr id="38" name="図 37">
            <a:extLst>
              <a:ext uri="{FF2B5EF4-FFF2-40B4-BE49-F238E27FC236}">
                <a16:creationId xmlns:a16="http://schemas.microsoft.com/office/drawing/2014/main" id="{2FF4CB51-CA73-1B7B-0FE9-3A3C81A28E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" y="5638800"/>
            <a:ext cx="307275" cy="307275"/>
          </a:xfrm>
          <a:prstGeom prst="rect">
            <a:avLst/>
          </a:prstGeom>
        </xdr:spPr>
      </xdr:pic>
      <xdr:pic>
        <xdr:nvPicPr>
          <xdr:cNvPr id="39" name="図 38">
            <a:extLst>
              <a:ext uri="{FF2B5EF4-FFF2-40B4-BE49-F238E27FC236}">
                <a16:creationId xmlns:a16="http://schemas.microsoft.com/office/drawing/2014/main" id="{A3174452-592D-70B7-1DB3-1D5200995B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925" y="5910225"/>
            <a:ext cx="307275" cy="307275"/>
          </a:xfrm>
          <a:prstGeom prst="rect">
            <a:avLst/>
          </a:prstGeom>
        </xdr:spPr>
      </xdr:pic>
      <xdr:pic>
        <xdr:nvPicPr>
          <xdr:cNvPr id="40" name="図 39">
            <a:extLst>
              <a:ext uri="{FF2B5EF4-FFF2-40B4-BE49-F238E27FC236}">
                <a16:creationId xmlns:a16="http://schemas.microsoft.com/office/drawing/2014/main" id="{B92BA22B-7199-7409-5195-15932C6F85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25" y="5953125"/>
            <a:ext cx="307275" cy="307275"/>
          </a:xfrm>
          <a:prstGeom prst="rect">
            <a:avLst/>
          </a:prstGeom>
        </xdr:spPr>
      </xdr:pic>
      <xdr:pic>
        <xdr:nvPicPr>
          <xdr:cNvPr id="41" name="図 40">
            <a:extLst>
              <a:ext uri="{FF2B5EF4-FFF2-40B4-BE49-F238E27FC236}">
                <a16:creationId xmlns:a16="http://schemas.microsoft.com/office/drawing/2014/main" id="{F69BE59D-5F47-9F3B-A858-8BFC299A32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0575" y="5912625"/>
            <a:ext cx="307275" cy="307275"/>
          </a:xfrm>
          <a:prstGeom prst="rect">
            <a:avLst/>
          </a:prstGeom>
        </xdr:spPr>
      </xdr:pic>
      <xdr:pic>
        <xdr:nvPicPr>
          <xdr:cNvPr id="42" name="図 41">
            <a:extLst>
              <a:ext uri="{FF2B5EF4-FFF2-40B4-BE49-F238E27FC236}">
                <a16:creationId xmlns:a16="http://schemas.microsoft.com/office/drawing/2014/main" id="{E8B83CC4-E2EE-3F02-9D23-E03393B13A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9575" y="6324600"/>
            <a:ext cx="307275" cy="307275"/>
          </a:xfrm>
          <a:prstGeom prst="rect">
            <a:avLst/>
          </a:prstGeom>
        </xdr:spPr>
      </xdr:pic>
      <xdr:pic>
        <xdr:nvPicPr>
          <xdr:cNvPr id="43" name="図 42">
            <a:extLst>
              <a:ext uri="{FF2B5EF4-FFF2-40B4-BE49-F238E27FC236}">
                <a16:creationId xmlns:a16="http://schemas.microsoft.com/office/drawing/2014/main" id="{E67FCD2D-A348-DE2B-C6CB-5BCFB24033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1525" y="6219825"/>
            <a:ext cx="307275" cy="307275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13908F56-E938-716F-1BDF-FE3F15E616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304858">
            <a:off x="752476" y="6353175"/>
            <a:ext cx="307275" cy="307275"/>
          </a:xfrm>
          <a:prstGeom prst="rect">
            <a:avLst/>
          </a:prstGeom>
        </xdr:spPr>
      </xdr:pic>
      <xdr:pic>
        <xdr:nvPicPr>
          <xdr:cNvPr id="45" name="図 44">
            <a:extLst>
              <a:ext uri="{FF2B5EF4-FFF2-40B4-BE49-F238E27FC236}">
                <a16:creationId xmlns:a16="http://schemas.microsoft.com/office/drawing/2014/main" id="{7164B38E-808C-6483-95BA-02CC4250BF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6775" y="6179325"/>
            <a:ext cx="307275" cy="307275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AED2EC65-7B26-83BD-9BDC-1C5BB762CB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8200" y="6360300"/>
            <a:ext cx="307275" cy="307275"/>
          </a:xfrm>
          <a:prstGeom prst="rect">
            <a:avLst/>
          </a:prstGeom>
        </xdr:spPr>
      </xdr:pic>
      <xdr:pic>
        <xdr:nvPicPr>
          <xdr:cNvPr id="47" name="図 46">
            <a:extLst>
              <a:ext uri="{FF2B5EF4-FFF2-40B4-BE49-F238E27FC236}">
                <a16:creationId xmlns:a16="http://schemas.microsoft.com/office/drawing/2014/main" id="{C3D7C383-B5F6-E15A-B1A5-2D4D9F0759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025" y="6648450"/>
            <a:ext cx="307275" cy="30727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152325</xdr:colOff>
      <xdr:row>11</xdr:row>
      <xdr:rowOff>95250</xdr:rowOff>
    </xdr:from>
    <xdr:to>
      <xdr:col>10</xdr:col>
      <xdr:colOff>322471</xdr:colOff>
      <xdr:row>14</xdr:row>
      <xdr:rowOff>131971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BC5FEB-AFEC-4712-AB09-5763EDA5AEE7}"/>
            </a:ext>
          </a:extLst>
        </xdr:cNvPr>
        <xdr:cNvGrpSpPr/>
      </xdr:nvGrpSpPr>
      <xdr:grpSpPr>
        <a:xfrm>
          <a:off x="8762925" y="3448050"/>
          <a:ext cx="1541746" cy="951121"/>
          <a:chOff x="9115350" y="1314450"/>
          <a:chExt cx="1541746" cy="95112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BCA61B9F-09F5-30B4-258F-BA99A1CD0E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660816">
            <a:off x="9617851" y="1664474"/>
            <a:ext cx="522496" cy="522496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76C2D8FD-420A-591B-666C-2958B98E69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46350" y="1392975"/>
            <a:ext cx="522496" cy="522496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FD599F70-7159-0DF7-52F0-A9BBD54D03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5350" y="1581075"/>
            <a:ext cx="522496" cy="522496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419250D3-49D0-28A8-4669-5CC3DF9359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03575" y="1388250"/>
            <a:ext cx="522496" cy="522496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6740FD02-C1F2-27C6-F531-684F4882FB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34600" y="1314450"/>
            <a:ext cx="522496" cy="522496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9EDABE84-8BCE-2EF7-FBAF-3365BB9E8F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2200" y="1743075"/>
            <a:ext cx="522496" cy="52249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180975</xdr:colOff>
      <xdr:row>15</xdr:row>
      <xdr:rowOff>257175</xdr:rowOff>
    </xdr:from>
    <xdr:to>
      <xdr:col>10</xdr:col>
      <xdr:colOff>331996</xdr:colOff>
      <xdr:row>18</xdr:row>
      <xdr:rowOff>74821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0339A15-5A03-4553-B1DE-F1EC1576A393}"/>
            </a:ext>
          </a:extLst>
        </xdr:cNvPr>
        <xdr:cNvGrpSpPr/>
      </xdr:nvGrpSpPr>
      <xdr:grpSpPr>
        <a:xfrm>
          <a:off x="8791575" y="4829175"/>
          <a:ext cx="1522621" cy="732046"/>
          <a:chOff x="9144000" y="2552700"/>
          <a:chExt cx="1522621" cy="73204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CC74AACC-DAEB-516F-142B-ACC023D7D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44125" y="2552700"/>
            <a:ext cx="522496" cy="522496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2F92D9F-2C06-08D9-5097-AEB7212144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58275" y="2595525"/>
            <a:ext cx="522496" cy="522496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5A7BF593-0AD6-714F-CE4A-B855269256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13100" y="2664600"/>
            <a:ext cx="522496" cy="522496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2160499-6BB6-2840-CE66-0F910251FF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4000" y="2762250"/>
            <a:ext cx="522496" cy="52249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180975</xdr:colOff>
      <xdr:row>17</xdr:row>
      <xdr:rowOff>161925</xdr:rowOff>
    </xdr:from>
    <xdr:to>
      <xdr:col>10</xdr:col>
      <xdr:colOff>331996</xdr:colOff>
      <xdr:row>19</xdr:row>
      <xdr:rowOff>284371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2404569-8EDB-4D1A-984B-CD05D943B669}"/>
            </a:ext>
          </a:extLst>
        </xdr:cNvPr>
        <xdr:cNvGrpSpPr/>
      </xdr:nvGrpSpPr>
      <xdr:grpSpPr>
        <a:xfrm>
          <a:off x="8791575" y="5343525"/>
          <a:ext cx="1522621" cy="732046"/>
          <a:chOff x="9144000" y="2552700"/>
          <a:chExt cx="1522621" cy="732046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774A5FA7-6F1B-5124-25B5-FD0B803B5C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44125" y="2552700"/>
            <a:ext cx="522496" cy="522496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B05C1484-43B0-A897-3106-82EB75BCB0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58275" y="2595525"/>
            <a:ext cx="522496" cy="522496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C4B57E56-BF09-FEDF-B34A-6863864A38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13100" y="2664600"/>
            <a:ext cx="522496" cy="522496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983ABEE3-966E-404B-5317-0DCF150137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44000" y="2762250"/>
            <a:ext cx="522496" cy="52249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361950</xdr:colOff>
      <xdr:row>25</xdr:row>
      <xdr:rowOff>95250</xdr:rowOff>
    </xdr:from>
    <xdr:to>
      <xdr:col>10</xdr:col>
      <xdr:colOff>532096</xdr:colOff>
      <xdr:row>28</xdr:row>
      <xdr:rowOff>53370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D72A3E84-DEFE-4947-BC7C-D0673BC7D2C6}"/>
            </a:ext>
          </a:extLst>
        </xdr:cNvPr>
        <xdr:cNvGrpSpPr/>
      </xdr:nvGrpSpPr>
      <xdr:grpSpPr>
        <a:xfrm>
          <a:off x="8972550" y="7715250"/>
          <a:ext cx="1541746" cy="872520"/>
          <a:chOff x="9115350" y="1314450"/>
          <a:chExt cx="1541746" cy="872520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BC077C1D-E382-F3B0-46DE-161392E010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660816">
            <a:off x="9617851" y="1664474"/>
            <a:ext cx="522496" cy="522496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35CCDECD-9D97-E3D4-8543-3260E8AD2A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46350" y="1392975"/>
            <a:ext cx="522496" cy="522496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678A02B9-F118-5D1F-D7F9-7405E03B4A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5350" y="1581075"/>
            <a:ext cx="522496" cy="522496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43DD946E-538B-31EC-B74E-8E2A06D99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03575" y="1388250"/>
            <a:ext cx="522496" cy="522496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A0234A4D-4C6F-F7E4-C54A-3E719ECDAC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134600" y="1314450"/>
            <a:ext cx="522496" cy="522496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257175</xdr:colOff>
      <xdr:row>25</xdr:row>
      <xdr:rowOff>104775</xdr:rowOff>
    </xdr:from>
    <xdr:to>
      <xdr:col>14</xdr:col>
      <xdr:colOff>427246</xdr:colOff>
      <xdr:row>28</xdr:row>
      <xdr:rowOff>93871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E15EE367-C707-4B9D-8607-83A0ABC95B63}"/>
            </a:ext>
          </a:extLst>
        </xdr:cNvPr>
        <xdr:cNvGrpSpPr/>
      </xdr:nvGrpSpPr>
      <xdr:grpSpPr>
        <a:xfrm>
          <a:off x="11610975" y="7724775"/>
          <a:ext cx="1541671" cy="903496"/>
          <a:chOff x="11020425" y="5486400"/>
          <a:chExt cx="1541671" cy="903496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F799B703-D540-1155-A229-52129CBF5410}"/>
              </a:ext>
            </a:extLst>
          </xdr:cNvPr>
          <xdr:cNvGrpSpPr/>
        </xdr:nvGrpSpPr>
        <xdr:grpSpPr>
          <a:xfrm>
            <a:off x="11234700" y="5486400"/>
            <a:ext cx="1308346" cy="634396"/>
            <a:chOff x="9358275" y="2552700"/>
            <a:chExt cx="1308346" cy="634396"/>
          </a:xfrm>
        </xdr:grpSpPr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5EB37A71-7AB2-F83C-F257-C87F7B2926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144125" y="2552700"/>
              <a:ext cx="522496" cy="522496"/>
            </a:xfrm>
            <a:prstGeom prst="rect">
              <a:avLst/>
            </a:prstGeom>
          </xdr:spPr>
        </xdr:pic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B3ED6DF-F2F3-526C-8CB5-531920DEA6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358275" y="2595525"/>
              <a:ext cx="522496" cy="522496"/>
            </a:xfrm>
            <a:prstGeom prst="rect">
              <a:avLst/>
            </a:prstGeom>
          </xdr:spPr>
        </xdr:pic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E63F5F9B-7549-F5F8-47A3-241ED4D047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713100" y="2664600"/>
              <a:ext cx="522496" cy="522496"/>
            </a:xfrm>
            <a:prstGeom prst="rect">
              <a:avLst/>
            </a:prstGeom>
          </xdr:spPr>
        </xdr:pic>
      </xdr:grpSp>
      <xdr:pic>
        <xdr:nvPicPr>
          <xdr:cNvPr id="27" name="図 26">
            <a:extLst>
              <a:ext uri="{FF2B5EF4-FFF2-40B4-BE49-F238E27FC236}">
                <a16:creationId xmlns:a16="http://schemas.microsoft.com/office/drawing/2014/main" id="{9A081AAE-7475-9101-6984-39D9850DCC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39600" y="5867400"/>
            <a:ext cx="522496" cy="522496"/>
          </a:xfrm>
          <a:prstGeom prst="rect">
            <a:avLst/>
          </a:prstGeom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ED3680D6-0E27-A595-49E0-167D46280F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20425" y="5734050"/>
            <a:ext cx="522496" cy="5224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C4" sqref="C4:K5"/>
    </sheetView>
  </sheetViews>
  <sheetFormatPr defaultRowHeight="27" customHeight="1"/>
  <cols>
    <col min="1" max="1" width="1.875" style="1" customWidth="1"/>
    <col min="2" max="2" width="15.125" style="2" bestFit="1" customWidth="1"/>
    <col min="3" max="3" width="8.875" style="1" bestFit="1" customWidth="1"/>
    <col min="4" max="4" width="8.75" style="1" bestFit="1" customWidth="1"/>
    <col min="5" max="5" width="9" style="1"/>
    <col min="6" max="6" width="1.75" style="1" customWidth="1"/>
    <col min="7" max="7" width="11" style="1" bestFit="1" customWidth="1"/>
    <col min="8" max="10" width="7.625" style="1" customWidth="1"/>
    <col min="11" max="11" width="9" style="1"/>
    <col min="12" max="12" width="3.5" style="1" customWidth="1"/>
    <col min="13" max="16384" width="9" style="1"/>
  </cols>
  <sheetData>
    <row r="1" spans="1:11" ht="18.75">
      <c r="A1" s="1" t="s">
        <v>1</v>
      </c>
    </row>
    <row r="2" spans="1:11" ht="40.5" customHeight="1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3.5" customHeight="1"/>
    <row r="4" spans="1:11" ht="27" customHeight="1">
      <c r="B4" s="4" t="s">
        <v>3</v>
      </c>
      <c r="C4" s="94"/>
      <c r="D4" s="95"/>
      <c r="E4" s="95"/>
      <c r="F4" s="95"/>
      <c r="G4" s="95"/>
      <c r="H4" s="95"/>
      <c r="I4" s="95"/>
      <c r="J4" s="95"/>
      <c r="K4" s="96"/>
    </row>
    <row r="5" spans="1:11" ht="27" customHeight="1">
      <c r="B5" s="5" t="s">
        <v>2</v>
      </c>
      <c r="C5" s="97"/>
      <c r="D5" s="98"/>
      <c r="E5" s="98"/>
      <c r="F5" s="98"/>
      <c r="G5" s="98"/>
      <c r="H5" s="98"/>
      <c r="I5" s="98"/>
      <c r="J5" s="98"/>
      <c r="K5" s="99"/>
    </row>
    <row r="6" spans="1:11" ht="11.25" customHeight="1">
      <c r="C6" s="29"/>
      <c r="D6" s="29"/>
      <c r="E6" s="29"/>
      <c r="F6" s="29"/>
      <c r="G6" s="29"/>
      <c r="H6" s="29"/>
      <c r="I6" s="29"/>
      <c r="J6" s="29"/>
      <c r="K6" s="29"/>
    </row>
    <row r="7" spans="1:11" ht="27" customHeight="1">
      <c r="B7" s="3" t="s">
        <v>7</v>
      </c>
      <c r="C7" s="100"/>
      <c r="D7" s="101"/>
      <c r="E7" s="101"/>
      <c r="F7" s="101"/>
      <c r="G7" s="101"/>
      <c r="H7" s="101"/>
      <c r="I7" s="101"/>
      <c r="J7" s="101"/>
      <c r="K7" s="102"/>
    </row>
    <row r="8" spans="1:11" ht="27" customHeight="1">
      <c r="B8" s="3" t="s">
        <v>4</v>
      </c>
      <c r="C8" s="100"/>
      <c r="D8" s="101"/>
      <c r="E8" s="101"/>
      <c r="F8" s="101"/>
      <c r="G8" s="101"/>
      <c r="H8" s="101"/>
      <c r="I8" s="101"/>
      <c r="J8" s="101"/>
      <c r="K8" s="102"/>
    </row>
    <row r="9" spans="1:11" ht="27" customHeight="1">
      <c r="B9" s="3" t="s">
        <v>5</v>
      </c>
      <c r="C9" s="100"/>
      <c r="D9" s="101"/>
      <c r="E9" s="101"/>
      <c r="F9" s="101"/>
      <c r="G9" s="101"/>
      <c r="H9" s="101"/>
      <c r="I9" s="101"/>
      <c r="J9" s="101"/>
      <c r="K9" s="102"/>
    </row>
    <row r="10" spans="1:11" ht="11.25" customHeight="1"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7" customHeight="1">
      <c r="B11" s="3" t="s">
        <v>22</v>
      </c>
      <c r="C11" s="100"/>
      <c r="D11" s="101"/>
      <c r="E11" s="101"/>
      <c r="F11" s="101"/>
      <c r="G11" s="101"/>
      <c r="H11" s="101"/>
      <c r="I11" s="101"/>
      <c r="J11" s="101"/>
      <c r="K11" s="102"/>
    </row>
    <row r="12" spans="1:11" ht="27" customHeight="1">
      <c r="B12" s="3" t="s">
        <v>6</v>
      </c>
      <c r="C12" s="100"/>
      <c r="D12" s="101"/>
      <c r="E12" s="101"/>
      <c r="F12" s="101"/>
      <c r="G12" s="101"/>
      <c r="H12" s="101"/>
      <c r="I12" s="101"/>
      <c r="J12" s="101"/>
      <c r="K12" s="102"/>
    </row>
    <row r="13" spans="1:11" ht="11.25" customHeight="1"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27" customHeight="1">
      <c r="B14" s="3" t="s">
        <v>23</v>
      </c>
      <c r="C14" s="103"/>
      <c r="D14" s="104"/>
      <c r="E14" s="104"/>
      <c r="F14" s="104"/>
      <c r="G14" s="104"/>
      <c r="H14" s="45"/>
      <c r="I14" s="46" t="s">
        <v>103</v>
      </c>
      <c r="J14" s="46"/>
      <c r="K14" s="47"/>
    </row>
    <row r="15" spans="1:11" ht="27" customHeight="1">
      <c r="B15" s="3" t="s">
        <v>6</v>
      </c>
      <c r="C15" s="103"/>
      <c r="D15" s="104"/>
      <c r="E15" s="104"/>
      <c r="F15" s="104"/>
      <c r="G15" s="104"/>
      <c r="H15" s="45"/>
      <c r="I15" s="105" t="s">
        <v>104</v>
      </c>
      <c r="J15" s="105"/>
      <c r="K15" s="106"/>
    </row>
    <row r="16" spans="1:11" ht="11.25" customHeight="1"/>
    <row r="17" spans="2:13" ht="27" customHeight="1">
      <c r="B17" s="4" t="s">
        <v>8</v>
      </c>
      <c r="C17" s="6" t="s">
        <v>9</v>
      </c>
      <c r="D17" s="14" t="s">
        <v>25</v>
      </c>
      <c r="E17" s="13" t="s">
        <v>14</v>
      </c>
      <c r="G17" s="4" t="s">
        <v>0</v>
      </c>
      <c r="H17" s="54" t="s">
        <v>17</v>
      </c>
      <c r="I17" s="52"/>
      <c r="J17" s="52"/>
      <c r="K17" s="13" t="s">
        <v>18</v>
      </c>
    </row>
    <row r="18" spans="2:13" ht="27" customHeight="1">
      <c r="B18" s="15"/>
      <c r="C18" s="7" t="s">
        <v>10</v>
      </c>
      <c r="D18" s="8" t="s">
        <v>11</v>
      </c>
      <c r="E18" s="107"/>
      <c r="G18" s="112"/>
      <c r="H18" s="114"/>
      <c r="I18" s="115"/>
      <c r="J18" s="115"/>
      <c r="K18" s="107"/>
    </row>
    <row r="19" spans="2:13" ht="27" customHeight="1">
      <c r="B19" s="15"/>
      <c r="C19" s="9" t="s">
        <v>10</v>
      </c>
      <c r="D19" s="10" t="s">
        <v>12</v>
      </c>
      <c r="E19" s="108"/>
      <c r="G19" s="112"/>
      <c r="H19" s="116"/>
      <c r="I19" s="117"/>
      <c r="J19" s="117"/>
      <c r="K19" s="108"/>
    </row>
    <row r="20" spans="2:13" ht="27" customHeight="1">
      <c r="B20" s="15"/>
      <c r="C20" s="9" t="s">
        <v>10</v>
      </c>
      <c r="D20" s="10" t="s">
        <v>13</v>
      </c>
      <c r="E20" s="108"/>
      <c r="G20" s="112"/>
      <c r="H20" s="116"/>
      <c r="I20" s="117"/>
      <c r="J20" s="117"/>
      <c r="K20" s="108"/>
    </row>
    <row r="21" spans="2:13" ht="27" customHeight="1">
      <c r="B21" s="15"/>
      <c r="C21" s="9" t="s">
        <v>15</v>
      </c>
      <c r="D21" s="10" t="s">
        <v>11</v>
      </c>
      <c r="E21" s="108"/>
      <c r="G21" s="112"/>
      <c r="H21" s="116"/>
      <c r="I21" s="117"/>
      <c r="J21" s="117"/>
      <c r="K21" s="108"/>
    </row>
    <row r="22" spans="2:13" ht="27" customHeight="1">
      <c r="B22" s="15"/>
      <c r="C22" s="9" t="s">
        <v>15</v>
      </c>
      <c r="D22" s="10" t="s">
        <v>12</v>
      </c>
      <c r="E22" s="108"/>
      <c r="G22" s="112"/>
      <c r="H22" s="116"/>
      <c r="I22" s="117"/>
      <c r="J22" s="117"/>
      <c r="K22" s="108"/>
    </row>
    <row r="23" spans="2:13" ht="27" customHeight="1" thickBot="1">
      <c r="B23" s="15"/>
      <c r="C23" s="9" t="s">
        <v>15</v>
      </c>
      <c r="D23" s="10" t="s">
        <v>13</v>
      </c>
      <c r="E23" s="108"/>
      <c r="G23" s="112"/>
      <c r="H23" s="118"/>
      <c r="I23" s="119"/>
      <c r="J23" s="119"/>
      <c r="K23" s="120"/>
      <c r="M23" s="22" t="s">
        <v>50</v>
      </c>
    </row>
    <row r="24" spans="2:13" ht="27" customHeight="1" thickTop="1">
      <c r="B24" s="5"/>
      <c r="C24" s="110" t="s">
        <v>16</v>
      </c>
      <c r="D24" s="111"/>
      <c r="E24" s="109"/>
      <c r="G24" s="113"/>
      <c r="H24" s="55" t="s">
        <v>29</v>
      </c>
      <c r="I24" s="56"/>
      <c r="J24" s="56"/>
      <c r="K24" s="121" t="str">
        <f>IFERROR(IF(SUM(K18:K23)=0,"",SUM(K18:K23)),"")</f>
        <v/>
      </c>
      <c r="M24" s="23">
        <f>E18+E21+(E19+E22)*2</f>
        <v>0</v>
      </c>
    </row>
    <row r="25" spans="2:13" ht="11.25" customHeight="1"/>
    <row r="26" spans="2:13" ht="27" customHeight="1">
      <c r="B26" s="4" t="s">
        <v>93</v>
      </c>
      <c r="C26" s="50" t="s">
        <v>19</v>
      </c>
      <c r="D26" s="50"/>
      <c r="E26" s="50" t="s">
        <v>20</v>
      </c>
      <c r="F26" s="50"/>
      <c r="G26" s="50"/>
      <c r="H26" s="51" t="str">
        <f>IF(COUNTIF(B26,"*来店*")&gt;0,"ご使用場所","配達場所")</f>
        <v>ご使用場所</v>
      </c>
      <c r="I26" s="52"/>
      <c r="J26" s="52"/>
      <c r="K26" s="53"/>
    </row>
    <row r="27" spans="2:13" ht="27" customHeight="1">
      <c r="B27" s="5" t="s">
        <v>91</v>
      </c>
      <c r="C27" s="122"/>
      <c r="D27" s="123"/>
      <c r="E27" s="124"/>
      <c r="F27" s="125"/>
      <c r="G27" s="125"/>
      <c r="H27" s="124"/>
      <c r="I27" s="125"/>
      <c r="J27" s="125"/>
      <c r="K27" s="126"/>
    </row>
    <row r="28" spans="2:13" ht="11.25" customHeight="1"/>
    <row r="29" spans="2:13" ht="27" customHeight="1">
      <c r="B29" s="4" t="s">
        <v>94</v>
      </c>
      <c r="C29" s="50" t="s">
        <v>19</v>
      </c>
      <c r="D29" s="50"/>
      <c r="E29" s="50" t="s">
        <v>20</v>
      </c>
      <c r="F29" s="50"/>
      <c r="G29" s="50"/>
      <c r="H29" s="51" t="str">
        <f>IF(COUNTIF(B29,"*来店*")&gt;0,"---","引取場所")</f>
        <v>---</v>
      </c>
      <c r="I29" s="52"/>
      <c r="J29" s="52"/>
      <c r="K29" s="53"/>
    </row>
    <row r="30" spans="2:13" ht="27" customHeight="1">
      <c r="B30" s="5" t="s">
        <v>91</v>
      </c>
      <c r="C30" s="122"/>
      <c r="D30" s="123"/>
      <c r="E30" s="124"/>
      <c r="F30" s="125"/>
      <c r="G30" s="125"/>
      <c r="H30" s="124"/>
      <c r="I30" s="125"/>
      <c r="J30" s="125"/>
      <c r="K30" s="126"/>
    </row>
    <row r="31" spans="2:13" ht="11.25" customHeight="1"/>
    <row r="32" spans="2:13" ht="27" customHeight="1">
      <c r="B32" s="3" t="s">
        <v>21</v>
      </c>
      <c r="C32" s="127" t="s">
        <v>74</v>
      </c>
      <c r="D32" s="128"/>
      <c r="E32" s="128"/>
      <c r="F32" s="128"/>
      <c r="G32" s="128"/>
      <c r="H32" s="128"/>
      <c r="I32" s="128"/>
      <c r="J32" s="128"/>
      <c r="K32" s="129"/>
    </row>
    <row r="33" spans="2:11" ht="11.25" customHeight="1"/>
    <row r="34" spans="2:11" ht="27" customHeight="1">
      <c r="B34" s="4" t="s">
        <v>26</v>
      </c>
      <c r="C34" s="130"/>
      <c r="D34" s="131"/>
      <c r="E34" s="131"/>
      <c r="F34" s="131"/>
      <c r="G34" s="131"/>
      <c r="H34" s="131"/>
      <c r="I34" s="131"/>
      <c r="J34" s="131"/>
      <c r="K34" s="132"/>
    </row>
    <row r="35" spans="2:11" ht="27" customHeight="1">
      <c r="B35" s="5"/>
      <c r="C35" s="133"/>
      <c r="D35" s="134"/>
      <c r="E35" s="134"/>
      <c r="F35" s="134"/>
      <c r="G35" s="134"/>
      <c r="H35" s="134"/>
      <c r="I35" s="134"/>
      <c r="J35" s="134"/>
      <c r="K35" s="135"/>
    </row>
  </sheetData>
  <sheetProtection sheet="1" objects="1" scenarios="1"/>
  <mergeCells count="34">
    <mergeCell ref="C11:K11"/>
    <mergeCell ref="C12:K12"/>
    <mergeCell ref="A2:K2"/>
    <mergeCell ref="C4:K5"/>
    <mergeCell ref="C7:K7"/>
    <mergeCell ref="C8:K8"/>
    <mergeCell ref="C9:K9"/>
    <mergeCell ref="C14:G14"/>
    <mergeCell ref="C15:G15"/>
    <mergeCell ref="I14:K14"/>
    <mergeCell ref="C29:D29"/>
    <mergeCell ref="E29:G29"/>
    <mergeCell ref="H29:K29"/>
    <mergeCell ref="H24:J24"/>
    <mergeCell ref="C26:D26"/>
    <mergeCell ref="C27:D27"/>
    <mergeCell ref="C34:K35"/>
    <mergeCell ref="C32:G32"/>
    <mergeCell ref="E26:G26"/>
    <mergeCell ref="E27:G27"/>
    <mergeCell ref="H26:K26"/>
    <mergeCell ref="H27:K27"/>
    <mergeCell ref="I15:K15"/>
    <mergeCell ref="C30:D30"/>
    <mergeCell ref="E30:G30"/>
    <mergeCell ref="H30:K30"/>
    <mergeCell ref="H32:K32"/>
    <mergeCell ref="H20:J20"/>
    <mergeCell ref="H21:J21"/>
    <mergeCell ref="H22:J22"/>
    <mergeCell ref="H23:J23"/>
    <mergeCell ref="H17:J17"/>
    <mergeCell ref="H18:J18"/>
    <mergeCell ref="H19:J19"/>
  </mergeCells>
  <phoneticPr fontId="1"/>
  <conditionalFormatting sqref="M24">
    <cfRule type="expression" dxfId="2" priority="1">
      <formula>OR($K$24=$M$24,$M$24=0)</formula>
    </cfRule>
  </conditionalFormatting>
  <dataValidations count="4">
    <dataValidation type="list" allowBlank="1" showInputMessage="1" showErrorMessage="1" sqref="C32:G32" xr:uid="{2D170FB5-52C0-4A37-925C-9AC31F471D4A}">
      <formula1>"お渡し時現金,引取時現金,お振込み(請求書発行),後払い(ご来店),その他"</formula1>
    </dataValidation>
    <dataValidation type="list" allowBlank="1" showInputMessage="1" showErrorMessage="1" sqref="B26" xr:uid="{B2D7E91C-DA46-48A0-A079-596695A46422}">
      <formula1>"ご来店渡し,配達"</formula1>
    </dataValidation>
    <dataValidation type="list" allowBlank="1" showInputMessage="1" showErrorMessage="1" sqref="B29" xr:uid="{5B0E59C2-EB0E-4A17-BA45-13422D14CDF9}">
      <formula1>"ご来店返却,引取"</formula1>
    </dataValidation>
    <dataValidation type="list" allowBlank="1" showInputMessage="1" showErrorMessage="1" sqref="I15:K15" xr:uid="{6CB0F682-DF0C-445E-B5BB-61E201C3A075}">
      <formula1>"所持,未所持"</formula1>
    </dataValidation>
  </dataValidations>
  <printOptions horizontalCentered="1"/>
  <pageMargins left="0.23622047244094491" right="0.23622047244094491" top="0.27" bottom="0.43307086614173229" header="0.14000000000000001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3D6F-F445-45E7-A1D5-A28DB97A75D1}">
  <dimension ref="A1:O35"/>
  <sheetViews>
    <sheetView workbookViewId="0">
      <selection activeCell="K18" sqref="K18"/>
    </sheetView>
  </sheetViews>
  <sheetFormatPr defaultRowHeight="27" customHeight="1"/>
  <cols>
    <col min="1" max="1" width="1.875" style="1" customWidth="1"/>
    <col min="2" max="2" width="15.125" style="2" bestFit="1" customWidth="1"/>
    <col min="3" max="3" width="8.875" style="1" bestFit="1" customWidth="1"/>
    <col min="4" max="4" width="8.75" style="1" bestFit="1" customWidth="1"/>
    <col min="5" max="5" width="9" style="1"/>
    <col min="6" max="6" width="1.75" style="1" customWidth="1"/>
    <col min="7" max="7" width="11" style="1" bestFit="1" customWidth="1"/>
    <col min="8" max="10" width="7.625" style="1" customWidth="1"/>
    <col min="11" max="11" width="9" style="1"/>
    <col min="12" max="12" width="2.875" style="1" customWidth="1"/>
    <col min="13" max="16384" width="9" style="1"/>
  </cols>
  <sheetData>
    <row r="1" spans="1:13" ht="18.75">
      <c r="A1" s="1" t="s">
        <v>1</v>
      </c>
    </row>
    <row r="2" spans="1:13" ht="40.5" customHeight="1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ht="13.5" customHeight="1"/>
    <row r="4" spans="1:13" ht="27" customHeight="1">
      <c r="B4" s="4" t="s">
        <v>3</v>
      </c>
      <c r="C4" s="85" t="s">
        <v>30</v>
      </c>
      <c r="D4" s="86"/>
      <c r="E4" s="86"/>
      <c r="F4" s="86"/>
      <c r="G4" s="86"/>
      <c r="H4" s="86"/>
      <c r="I4" s="86"/>
      <c r="J4" s="86"/>
      <c r="K4" s="87"/>
      <c r="M4" s="1" t="s">
        <v>97</v>
      </c>
    </row>
    <row r="5" spans="1:13" ht="27" customHeight="1">
      <c r="B5" s="5" t="s">
        <v>2</v>
      </c>
      <c r="C5" s="88"/>
      <c r="D5" s="89"/>
      <c r="E5" s="89"/>
      <c r="F5" s="89"/>
      <c r="G5" s="89"/>
      <c r="H5" s="89"/>
      <c r="I5" s="89"/>
      <c r="J5" s="89"/>
      <c r="K5" s="90"/>
    </row>
    <row r="6" spans="1:13" ht="11.25" customHeight="1">
      <c r="C6" s="17"/>
      <c r="D6" s="17"/>
      <c r="E6" s="17"/>
      <c r="F6" s="17"/>
      <c r="G6" s="17"/>
      <c r="H6" s="17"/>
      <c r="I6" s="17"/>
      <c r="J6" s="17"/>
      <c r="K6" s="17"/>
    </row>
    <row r="7" spans="1:13" ht="27" customHeight="1">
      <c r="B7" s="3" t="s">
        <v>7</v>
      </c>
      <c r="C7" s="58" t="s">
        <v>31</v>
      </c>
      <c r="D7" s="59"/>
      <c r="E7" s="59"/>
      <c r="F7" s="59"/>
      <c r="G7" s="59"/>
      <c r="H7" s="59"/>
      <c r="I7" s="59"/>
      <c r="J7" s="59"/>
      <c r="K7" s="60"/>
    </row>
    <row r="8" spans="1:13" ht="27" customHeight="1">
      <c r="B8" s="3" t="s">
        <v>4</v>
      </c>
      <c r="C8" s="58" t="s">
        <v>32</v>
      </c>
      <c r="D8" s="59"/>
      <c r="E8" s="59"/>
      <c r="F8" s="59"/>
      <c r="G8" s="59"/>
      <c r="H8" s="59"/>
      <c r="I8" s="59"/>
      <c r="J8" s="59"/>
      <c r="K8" s="60"/>
    </row>
    <row r="9" spans="1:13" ht="27" customHeight="1">
      <c r="B9" s="3" t="s">
        <v>5</v>
      </c>
      <c r="C9" s="58" t="s">
        <v>33</v>
      </c>
      <c r="D9" s="59"/>
      <c r="E9" s="59"/>
      <c r="F9" s="59"/>
      <c r="G9" s="59"/>
      <c r="H9" s="59"/>
      <c r="I9" s="59"/>
      <c r="J9" s="59"/>
      <c r="K9" s="60"/>
    </row>
    <row r="10" spans="1:13" ht="11.25" customHeight="1"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27" customHeight="1">
      <c r="B11" s="3" t="s">
        <v>22</v>
      </c>
      <c r="C11" s="58" t="s">
        <v>34</v>
      </c>
      <c r="D11" s="59"/>
      <c r="E11" s="59"/>
      <c r="F11" s="59"/>
      <c r="G11" s="59"/>
      <c r="H11" s="59"/>
      <c r="I11" s="59"/>
      <c r="J11" s="59"/>
      <c r="K11" s="60"/>
      <c r="M11" s="1" t="s">
        <v>38</v>
      </c>
    </row>
    <row r="12" spans="1:13" ht="27" customHeight="1">
      <c r="B12" s="3" t="s">
        <v>6</v>
      </c>
      <c r="C12" s="58" t="s">
        <v>35</v>
      </c>
      <c r="D12" s="59"/>
      <c r="E12" s="59"/>
      <c r="F12" s="59"/>
      <c r="G12" s="59"/>
      <c r="H12" s="59"/>
      <c r="I12" s="59"/>
      <c r="J12" s="59"/>
      <c r="K12" s="60"/>
    </row>
    <row r="13" spans="1:13" ht="11.25" customHeight="1"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27" customHeight="1">
      <c r="B14" s="3" t="s">
        <v>23</v>
      </c>
      <c r="C14" s="58" t="s">
        <v>36</v>
      </c>
      <c r="D14" s="59"/>
      <c r="E14" s="59"/>
      <c r="F14" s="59"/>
      <c r="G14" s="60"/>
      <c r="H14" s="45"/>
      <c r="I14" s="46" t="s">
        <v>103</v>
      </c>
      <c r="J14" s="46"/>
      <c r="K14" s="47"/>
      <c r="M14" s="1" t="s">
        <v>39</v>
      </c>
    </row>
    <row r="15" spans="1:13" ht="27" customHeight="1">
      <c r="B15" s="3" t="s">
        <v>6</v>
      </c>
      <c r="C15" s="58" t="s">
        <v>28</v>
      </c>
      <c r="D15" s="59"/>
      <c r="E15" s="59"/>
      <c r="F15" s="59"/>
      <c r="G15" s="60"/>
      <c r="H15" s="45"/>
      <c r="I15" s="46" t="s">
        <v>104</v>
      </c>
      <c r="J15" s="46"/>
      <c r="K15" s="47"/>
      <c r="M15" s="1" t="s">
        <v>105</v>
      </c>
    </row>
    <row r="16" spans="1:13" ht="11.25" customHeight="1"/>
    <row r="17" spans="2:15" ht="27" customHeight="1">
      <c r="B17" s="4" t="s">
        <v>8</v>
      </c>
      <c r="C17" s="6" t="s">
        <v>9</v>
      </c>
      <c r="D17" s="14" t="s">
        <v>25</v>
      </c>
      <c r="E17" s="13" t="s">
        <v>14</v>
      </c>
      <c r="G17" s="4" t="s">
        <v>0</v>
      </c>
      <c r="H17" s="54" t="s">
        <v>17</v>
      </c>
      <c r="I17" s="52"/>
      <c r="J17" s="52"/>
      <c r="K17" s="13" t="s">
        <v>18</v>
      </c>
      <c r="M17" s="1" t="s">
        <v>100</v>
      </c>
    </row>
    <row r="18" spans="2:15" ht="27" customHeight="1">
      <c r="B18" s="15"/>
      <c r="C18" s="7" t="s">
        <v>10</v>
      </c>
      <c r="D18" s="8" t="s">
        <v>11</v>
      </c>
      <c r="E18" s="18">
        <v>3</v>
      </c>
      <c r="G18" s="41"/>
      <c r="H18" s="75" t="s">
        <v>101</v>
      </c>
      <c r="I18" s="76"/>
      <c r="J18" s="76"/>
      <c r="K18" s="18">
        <v>2</v>
      </c>
      <c r="M18" s="1" t="s">
        <v>40</v>
      </c>
    </row>
    <row r="19" spans="2:15" ht="27" customHeight="1">
      <c r="B19" s="15"/>
      <c r="C19" s="9" t="s">
        <v>10</v>
      </c>
      <c r="D19" s="10" t="s">
        <v>12</v>
      </c>
      <c r="E19" s="19">
        <v>1</v>
      </c>
      <c r="G19" s="43" t="s">
        <v>99</v>
      </c>
      <c r="H19" s="77" t="s">
        <v>98</v>
      </c>
      <c r="I19" s="78"/>
      <c r="J19" s="78"/>
      <c r="K19" s="19">
        <v>1</v>
      </c>
      <c r="M19" s="1" t="s">
        <v>42</v>
      </c>
    </row>
    <row r="20" spans="2:15" ht="27" customHeight="1">
      <c r="B20" s="15"/>
      <c r="C20" s="9" t="s">
        <v>10</v>
      </c>
      <c r="D20" s="10" t="s">
        <v>13</v>
      </c>
      <c r="E20" s="19"/>
      <c r="G20" s="41"/>
      <c r="H20" s="77" t="s">
        <v>37</v>
      </c>
      <c r="I20" s="78"/>
      <c r="J20" s="78"/>
      <c r="K20" s="19">
        <v>2</v>
      </c>
      <c r="O20" s="1" t="s">
        <v>41</v>
      </c>
    </row>
    <row r="21" spans="2:15" ht="27" customHeight="1">
      <c r="B21" s="15"/>
      <c r="C21" s="9" t="s">
        <v>15</v>
      </c>
      <c r="D21" s="10" t="s">
        <v>11</v>
      </c>
      <c r="E21" s="19">
        <v>1</v>
      </c>
      <c r="G21" s="41"/>
      <c r="H21" s="79"/>
      <c r="I21" s="80"/>
      <c r="J21" s="80"/>
      <c r="K21" s="19"/>
      <c r="O21" s="1" t="s">
        <v>51</v>
      </c>
    </row>
    <row r="22" spans="2:15" ht="27" customHeight="1">
      <c r="B22" s="15"/>
      <c r="C22" s="9" t="s">
        <v>15</v>
      </c>
      <c r="D22" s="10" t="s">
        <v>12</v>
      </c>
      <c r="E22" s="19"/>
      <c r="G22" s="41"/>
      <c r="H22" s="81" t="s">
        <v>52</v>
      </c>
      <c r="I22" s="82"/>
      <c r="J22" s="82"/>
      <c r="K22" s="19"/>
      <c r="M22" s="1" t="s">
        <v>70</v>
      </c>
    </row>
    <row r="23" spans="2:15" ht="27" customHeight="1" thickBot="1">
      <c r="B23" s="15"/>
      <c r="C23" s="9" t="s">
        <v>15</v>
      </c>
      <c r="D23" s="10" t="s">
        <v>13</v>
      </c>
      <c r="E23" s="19"/>
      <c r="G23" s="41"/>
      <c r="H23" s="83"/>
      <c r="I23" s="84"/>
      <c r="J23" s="84"/>
      <c r="K23" s="21"/>
      <c r="M23" s="22" t="s">
        <v>50</v>
      </c>
    </row>
    <row r="24" spans="2:15" ht="27" customHeight="1" thickTop="1">
      <c r="B24" s="5"/>
      <c r="C24" s="11" t="s">
        <v>16</v>
      </c>
      <c r="D24" s="12"/>
      <c r="E24" s="20"/>
      <c r="G24" s="42"/>
      <c r="H24" s="55" t="s">
        <v>29</v>
      </c>
      <c r="I24" s="56"/>
      <c r="J24" s="56"/>
      <c r="K24" s="16">
        <f>IFERROR(IF(SUM(K18:K23)=0,"",SUM(K18:K23)),"")</f>
        <v>5</v>
      </c>
      <c r="M24" s="23">
        <f>E18+E21+(E19+E22)*2</f>
        <v>6</v>
      </c>
      <c r="N24" s="1" t="s">
        <v>71</v>
      </c>
    </row>
    <row r="25" spans="2:15" ht="11.25" customHeight="1"/>
    <row r="26" spans="2:15" ht="27" customHeight="1">
      <c r="B26" s="4" t="s">
        <v>90</v>
      </c>
      <c r="C26" s="50" t="s">
        <v>19</v>
      </c>
      <c r="D26" s="50"/>
      <c r="E26" s="50" t="s">
        <v>20</v>
      </c>
      <c r="F26" s="50"/>
      <c r="G26" s="50"/>
      <c r="H26" s="51" t="str">
        <f>IF(COUNTIF(B26,"*来店*")&gt;0,"ご使用場所","配達場所")</f>
        <v>配達場所</v>
      </c>
      <c r="I26" s="52"/>
      <c r="J26" s="52"/>
      <c r="K26" s="53"/>
      <c r="M26" s="1" t="s">
        <v>95</v>
      </c>
    </row>
    <row r="27" spans="2:15" ht="27" customHeight="1">
      <c r="B27" s="5" t="s">
        <v>91</v>
      </c>
      <c r="C27" s="67">
        <v>45598</v>
      </c>
      <c r="D27" s="68"/>
      <c r="E27" s="69" t="s">
        <v>27</v>
      </c>
      <c r="F27" s="70"/>
      <c r="G27" s="70"/>
      <c r="H27" s="71" t="s">
        <v>44</v>
      </c>
      <c r="I27" s="70"/>
      <c r="J27" s="70"/>
      <c r="K27" s="72"/>
      <c r="M27" s="1" t="s">
        <v>96</v>
      </c>
    </row>
    <row r="28" spans="2:15" ht="11.25" customHeight="1">
      <c r="M28" s="1" t="s">
        <v>43</v>
      </c>
    </row>
    <row r="29" spans="2:15" ht="27" customHeight="1">
      <c r="B29" s="4" t="s">
        <v>92</v>
      </c>
      <c r="C29" s="50" t="s">
        <v>19</v>
      </c>
      <c r="D29" s="50"/>
      <c r="E29" s="50" t="s">
        <v>20</v>
      </c>
      <c r="F29" s="50"/>
      <c r="G29" s="50"/>
      <c r="H29" s="51" t="str">
        <f>IF(COUNTIF(B29,"*来店*")&gt;0,"---","引取場所")</f>
        <v>引取場所</v>
      </c>
      <c r="I29" s="52"/>
      <c r="J29" s="52"/>
      <c r="K29" s="53"/>
      <c r="M29" s="1" t="s">
        <v>45</v>
      </c>
    </row>
    <row r="30" spans="2:15" ht="27" customHeight="1">
      <c r="B30" s="5" t="s">
        <v>91</v>
      </c>
      <c r="C30" s="67">
        <v>45601</v>
      </c>
      <c r="D30" s="68"/>
      <c r="E30" s="69" t="s">
        <v>73</v>
      </c>
      <c r="F30" s="70"/>
      <c r="G30" s="70"/>
      <c r="H30" s="69" t="s">
        <v>28</v>
      </c>
      <c r="I30" s="70"/>
      <c r="J30" s="70"/>
      <c r="K30" s="72"/>
      <c r="M30" s="1" t="s">
        <v>72</v>
      </c>
    </row>
    <row r="31" spans="2:15" ht="11.25" customHeight="1"/>
    <row r="32" spans="2:15" ht="27" customHeight="1">
      <c r="B32" s="3" t="s">
        <v>21</v>
      </c>
      <c r="C32" s="49" t="s">
        <v>75</v>
      </c>
      <c r="D32" s="48"/>
      <c r="E32" s="48"/>
      <c r="F32" s="48"/>
      <c r="G32" s="48"/>
      <c r="H32" s="73" t="s">
        <v>47</v>
      </c>
      <c r="I32" s="73"/>
      <c r="J32" s="73"/>
      <c r="K32" s="74"/>
      <c r="M32" s="1" t="s">
        <v>46</v>
      </c>
    </row>
    <row r="33" spans="2:13" ht="11.25" customHeight="1">
      <c r="M33" s="1" t="s">
        <v>76</v>
      </c>
    </row>
    <row r="34" spans="2:13" ht="27" customHeight="1">
      <c r="B34" s="4" t="s">
        <v>26</v>
      </c>
      <c r="C34" s="61" t="s">
        <v>48</v>
      </c>
      <c r="D34" s="62"/>
      <c r="E34" s="62"/>
      <c r="F34" s="62"/>
      <c r="G34" s="62"/>
      <c r="H34" s="62"/>
      <c r="I34" s="62"/>
      <c r="J34" s="62"/>
      <c r="K34" s="63"/>
      <c r="M34" s="1" t="s">
        <v>49</v>
      </c>
    </row>
    <row r="35" spans="2:13" ht="27" customHeight="1">
      <c r="B35" s="5"/>
      <c r="C35" s="64"/>
      <c r="D35" s="65"/>
      <c r="E35" s="65"/>
      <c r="F35" s="65"/>
      <c r="G35" s="65"/>
      <c r="H35" s="65"/>
      <c r="I35" s="65"/>
      <c r="J35" s="65"/>
      <c r="K35" s="66"/>
    </row>
  </sheetData>
  <sheetProtection sheet="1" objects="1" scenarios="1"/>
  <mergeCells count="34">
    <mergeCell ref="C11:K11"/>
    <mergeCell ref="A2:K2"/>
    <mergeCell ref="C4:K5"/>
    <mergeCell ref="C7:K7"/>
    <mergeCell ref="C8:K8"/>
    <mergeCell ref="C9:K9"/>
    <mergeCell ref="H26:K26"/>
    <mergeCell ref="C12:K12"/>
    <mergeCell ref="H17:J17"/>
    <mergeCell ref="H18:J18"/>
    <mergeCell ref="H19:J19"/>
    <mergeCell ref="H20:J20"/>
    <mergeCell ref="H21:J21"/>
    <mergeCell ref="H22:J22"/>
    <mergeCell ref="H23:J23"/>
    <mergeCell ref="H24:J24"/>
    <mergeCell ref="I14:K14"/>
    <mergeCell ref="I15:K15"/>
    <mergeCell ref="C14:G14"/>
    <mergeCell ref="C15:G15"/>
    <mergeCell ref="C34:K35"/>
    <mergeCell ref="C27:D27"/>
    <mergeCell ref="E27:G27"/>
    <mergeCell ref="H27:K27"/>
    <mergeCell ref="C29:D29"/>
    <mergeCell ref="E29:G29"/>
    <mergeCell ref="H29:K29"/>
    <mergeCell ref="C30:D30"/>
    <mergeCell ref="E30:G30"/>
    <mergeCell ref="H30:K30"/>
    <mergeCell ref="C32:G32"/>
    <mergeCell ref="H32:K32"/>
    <mergeCell ref="C26:D26"/>
    <mergeCell ref="E26:G26"/>
  </mergeCells>
  <phoneticPr fontId="1"/>
  <conditionalFormatting sqref="M24">
    <cfRule type="expression" dxfId="1" priority="1">
      <formula>OR($K$24=$M$24,$M$24=0)</formula>
    </cfRule>
  </conditionalFormatting>
  <dataValidations count="4">
    <dataValidation type="list" allowBlank="1" showInputMessage="1" showErrorMessage="1" sqref="C32:G32" xr:uid="{5AD4E322-DCAD-4729-A058-79BD94F1944B}">
      <formula1>"お渡し時現金,引取時現金,お振込み(請求書発行),後払い(ご来店),その他"</formula1>
    </dataValidation>
    <dataValidation type="list" allowBlank="1" showInputMessage="1" showErrorMessage="1" sqref="B29" xr:uid="{625723D3-83AF-42DC-9796-EB60EF9374DF}">
      <formula1>"ご来店返却,引取"</formula1>
    </dataValidation>
    <dataValidation type="list" allowBlank="1" showInputMessage="1" showErrorMessage="1" sqref="B26" xr:uid="{1A1F2B11-2FC7-449E-8D50-677BC90F54DB}">
      <formula1>"ご来店渡し,配達"</formula1>
    </dataValidation>
    <dataValidation type="list" allowBlank="1" showInputMessage="1" showErrorMessage="1" sqref="I15:K15" xr:uid="{DC25541F-2598-47D5-925E-BA0B83219520}">
      <formula1>"所持,未所持"</formula1>
    </dataValidation>
  </dataValidations>
  <printOptions horizontalCentered="1"/>
  <pageMargins left="0.23622047244094491" right="0.23622047244094491" top="0.27" bottom="0.43307086614173229" header="0.14000000000000001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2F84-FD72-4742-82F6-ED6EAB4D6684}">
  <dimension ref="A1:P30"/>
  <sheetViews>
    <sheetView workbookViewId="0">
      <selection activeCell="B4" sqref="B4:F15"/>
    </sheetView>
  </sheetViews>
  <sheetFormatPr defaultRowHeight="24"/>
  <cols>
    <col min="1" max="1" width="4.875" style="24" customWidth="1"/>
    <col min="2" max="2" width="32.875" style="24" customWidth="1"/>
    <col min="3" max="4" width="9" style="24"/>
    <col min="5" max="6" width="25.25" style="24" customWidth="1"/>
    <col min="7" max="7" width="2.375" style="24" customWidth="1"/>
    <col min="8" max="8" width="4.375" style="24" customWidth="1"/>
    <col min="9" max="16384" width="9" style="24"/>
  </cols>
  <sheetData>
    <row r="1" spans="1:12">
      <c r="A1" s="24" t="s">
        <v>58</v>
      </c>
    </row>
    <row r="3" spans="1:12">
      <c r="B3" s="25" t="s">
        <v>57</v>
      </c>
      <c r="C3" s="25" t="s">
        <v>16</v>
      </c>
      <c r="D3" s="25" t="s">
        <v>54</v>
      </c>
      <c r="E3" s="25" t="s">
        <v>55</v>
      </c>
      <c r="F3" s="25" t="s">
        <v>56</v>
      </c>
    </row>
    <row r="4" spans="1:12">
      <c r="B4" s="28" t="s">
        <v>65</v>
      </c>
      <c r="C4" s="28">
        <v>10</v>
      </c>
      <c r="D4" s="28">
        <v>2</v>
      </c>
      <c r="E4" s="28" t="s">
        <v>63</v>
      </c>
      <c r="F4" s="28" t="s">
        <v>63</v>
      </c>
      <c r="I4" s="24" t="s">
        <v>59</v>
      </c>
    </row>
    <row r="5" spans="1:12">
      <c r="B5" s="28" t="s">
        <v>66</v>
      </c>
      <c r="C5" s="28">
        <v>5</v>
      </c>
      <c r="D5" s="28">
        <v>1</v>
      </c>
      <c r="E5" s="28" t="s">
        <v>64</v>
      </c>
      <c r="F5" s="28"/>
      <c r="I5" s="24" t="s">
        <v>60</v>
      </c>
    </row>
    <row r="6" spans="1:12">
      <c r="B6" s="28"/>
      <c r="C6" s="28"/>
      <c r="D6" s="28"/>
      <c r="E6" s="28"/>
      <c r="F6" s="28"/>
    </row>
    <row r="7" spans="1:12">
      <c r="B7" s="28"/>
      <c r="C7" s="28"/>
      <c r="D7" s="28"/>
      <c r="E7" s="28"/>
      <c r="F7" s="28"/>
      <c r="I7" s="24" t="s">
        <v>68</v>
      </c>
    </row>
    <row r="8" spans="1:12">
      <c r="B8" s="28"/>
      <c r="C8" s="28"/>
      <c r="D8" s="28"/>
      <c r="E8" s="28"/>
      <c r="F8" s="28"/>
      <c r="I8" s="24" t="s">
        <v>69</v>
      </c>
    </row>
    <row r="9" spans="1:12">
      <c r="B9" s="28"/>
      <c r="C9" s="28"/>
      <c r="D9" s="28"/>
      <c r="E9" s="28"/>
      <c r="F9" s="28"/>
    </row>
    <row r="10" spans="1:12">
      <c r="B10" s="28"/>
      <c r="C10" s="28"/>
      <c r="D10" s="28"/>
      <c r="E10" s="28"/>
      <c r="F10" s="28"/>
      <c r="I10" s="24" t="s">
        <v>67</v>
      </c>
    </row>
    <row r="11" spans="1:12">
      <c r="B11" s="28"/>
      <c r="C11" s="28"/>
      <c r="D11" s="28"/>
      <c r="E11" s="28"/>
      <c r="F11" s="28"/>
    </row>
    <row r="12" spans="1:12">
      <c r="B12" s="28"/>
      <c r="C12" s="28"/>
      <c r="D12" s="28"/>
      <c r="E12" s="28"/>
      <c r="F12" s="28"/>
      <c r="L12" s="24" t="s">
        <v>77</v>
      </c>
    </row>
    <row r="13" spans="1:12">
      <c r="B13" s="28"/>
      <c r="C13" s="28"/>
      <c r="D13" s="28"/>
      <c r="E13" s="28"/>
      <c r="F13" s="28"/>
      <c r="L13" s="24" t="s">
        <v>78</v>
      </c>
    </row>
    <row r="14" spans="1:12">
      <c r="B14" s="28"/>
      <c r="C14" s="28"/>
      <c r="D14" s="28"/>
      <c r="E14" s="28"/>
      <c r="F14" s="28"/>
      <c r="L14" s="44" t="s">
        <v>102</v>
      </c>
    </row>
    <row r="15" spans="1:12">
      <c r="B15" s="28"/>
      <c r="C15" s="28"/>
      <c r="D15" s="28"/>
      <c r="E15" s="28"/>
      <c r="F15" s="28"/>
      <c r="I15" s="30" t="s">
        <v>79</v>
      </c>
    </row>
    <row r="17" spans="2:16">
      <c r="B17" s="26" t="s">
        <v>62</v>
      </c>
      <c r="C17" s="27" t="str">
        <f>COUNTA(C4:C15)&amp;"本"</f>
        <v>2本</v>
      </c>
      <c r="E17" s="26" t="s">
        <v>61</v>
      </c>
      <c r="F17" s="27" t="str">
        <f>COUNTA(E4:F15)&amp;"台"</f>
        <v>3台</v>
      </c>
    </row>
    <row r="18" spans="2:16">
      <c r="C18" s="26"/>
      <c r="L18" s="24" t="s">
        <v>80</v>
      </c>
    </row>
    <row r="19" spans="2:16">
      <c r="C19" s="26"/>
    </row>
    <row r="21" spans="2:16">
      <c r="I21" s="30" t="s">
        <v>81</v>
      </c>
    </row>
    <row r="22" spans="2:16">
      <c r="I22" s="27" t="s">
        <v>82</v>
      </c>
      <c r="M22" s="24" t="s">
        <v>83</v>
      </c>
    </row>
    <row r="25" spans="2:16">
      <c r="I25" s="91" t="s">
        <v>84</v>
      </c>
      <c r="J25" s="92"/>
      <c r="K25" s="92"/>
      <c r="L25" s="92"/>
      <c r="M25" s="92"/>
      <c r="N25" s="92"/>
      <c r="O25" s="92"/>
      <c r="P25" s="93"/>
    </row>
    <row r="26" spans="2:16">
      <c r="I26" s="31" t="s">
        <v>85</v>
      </c>
      <c r="J26" s="32"/>
      <c r="K26" s="33"/>
      <c r="L26" s="31" t="s">
        <v>86</v>
      </c>
      <c r="M26" s="32"/>
      <c r="N26" s="32"/>
      <c r="O26" s="32"/>
      <c r="P26" s="33"/>
    </row>
    <row r="27" spans="2:16">
      <c r="I27" s="34"/>
      <c r="K27" s="35"/>
      <c r="L27" s="34"/>
      <c r="P27" s="35"/>
    </row>
    <row r="28" spans="2:16">
      <c r="I28" s="34"/>
      <c r="K28" s="35"/>
      <c r="L28" s="34"/>
      <c r="P28" s="35"/>
    </row>
    <row r="29" spans="2:16">
      <c r="I29" s="36" t="s">
        <v>87</v>
      </c>
      <c r="K29" s="35"/>
      <c r="L29" s="36" t="s">
        <v>88</v>
      </c>
      <c r="P29" s="35"/>
    </row>
    <row r="30" spans="2:16">
      <c r="I30" s="37"/>
      <c r="J30" s="38"/>
      <c r="K30" s="39"/>
      <c r="L30" s="40" t="s">
        <v>89</v>
      </c>
      <c r="M30" s="38"/>
      <c r="N30" s="38"/>
      <c r="O30" s="38"/>
      <c r="P30" s="39"/>
    </row>
  </sheetData>
  <mergeCells count="1">
    <mergeCell ref="I25:P25"/>
  </mergeCells>
  <phoneticPr fontId="1"/>
  <conditionalFormatting sqref="F4:F15">
    <cfRule type="expression" dxfId="0" priority="1">
      <formula>$D4=1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</vt:lpstr>
      <vt:lpstr>sample</vt:lpstr>
      <vt:lpstr>詳細</vt:lpstr>
      <vt:lpstr>依頼書!Print_Area</vt:lpstr>
      <vt:lpstr>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2024-10-19T06:42:59Z</cp:lastPrinted>
  <dcterms:created xsi:type="dcterms:W3CDTF">2015-06-05T18:19:34Z</dcterms:created>
  <dcterms:modified xsi:type="dcterms:W3CDTF">2025-05-16T05:40:56Z</dcterms:modified>
</cp:coreProperties>
</file>